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0" windowWidth="20740" windowHeight="5640" activeTab="1"/>
  </bookViews>
  <sheets>
    <sheet name="SERVICIOS" sheetId="1" r:id="rId1"/>
    <sheet name="Proforma S Regulados" sheetId="2" r:id="rId2"/>
    <sheet name="Anexo - No Regulados" sheetId="3" r:id="rId3"/>
  </sheets>
  <definedNames>
    <definedName name="_xlnm.Print_Area" localSheetId="1">'Proforma S Regulados'!$A$2:$K$29</definedName>
    <definedName name="_xlnm.Print_Area" localSheetId="0">'SERVICIOS'!$A$1:$I$45</definedName>
    <definedName name="_xlnm.Print_Titles" localSheetId="1">'Proforma S Regulados'!$A:$E,'Proforma S Regulados'!$2:$27</definedName>
  </definedNames>
  <calcPr fullCalcOnLoad="1"/>
</workbook>
</file>

<file path=xl/sharedStrings.xml><?xml version="1.0" encoding="utf-8"?>
<sst xmlns="http://schemas.openxmlformats.org/spreadsheetml/2006/main" count="460" uniqueCount="127">
  <si>
    <t>UNIVERSIDAD PEDAGOGICA NACIONAL</t>
  </si>
  <si>
    <t>VICERRECTORIA ADMINISTRATIVA Y FINANCIERA</t>
  </si>
  <si>
    <t>SEDE</t>
  </si>
  <si>
    <t xml:space="preserve">SERVICIOS </t>
  </si>
  <si>
    <t>A</t>
  </si>
  <si>
    <t>B</t>
  </si>
  <si>
    <t>C</t>
  </si>
  <si>
    <t>E</t>
  </si>
  <si>
    <t>F</t>
  </si>
  <si>
    <t>24 HORAS TODOS LOS DÍAS - CON ARMA</t>
  </si>
  <si>
    <t>24 HORAS TODOS LOS DÍAS - SIN ARMA</t>
  </si>
  <si>
    <t>SERVICIO DE SUPERVISIÓN  - SERVICIO 24 HORAS TODOS LOS DÍAS - SIN ARMA</t>
  </si>
  <si>
    <t>PRINCIPAL - CALLE 72</t>
  </si>
  <si>
    <t>PORTERIA CALLE 72</t>
  </si>
  <si>
    <t>PORTERIA CALLE 73</t>
  </si>
  <si>
    <t>PORTERIA PARQUEADERO</t>
  </si>
  <si>
    <t>EDIFICIO P</t>
  </si>
  <si>
    <t xml:space="preserve">SEDES BOGOTÁ </t>
  </si>
  <si>
    <t>NOGAL - BELLAS ARTES</t>
  </si>
  <si>
    <t>PARQUE NACIONAL</t>
  </si>
  <si>
    <t>CENTRO DE LENGUAS</t>
  </si>
  <si>
    <t>SEDE ADMINISTRATIVA</t>
  </si>
  <si>
    <t>CENTRO CULTURAL</t>
  </si>
  <si>
    <t>ESCUELA MATERNAL</t>
  </si>
  <si>
    <t xml:space="preserve">SEDES MUNICIPAL  </t>
  </si>
  <si>
    <t>CENTRO DE VALLE DE TENZA</t>
  </si>
  <si>
    <t>SIETE CUEROS</t>
  </si>
  <si>
    <t>SAN JOSE DE VILLETA</t>
  </si>
  <si>
    <t>SUPERVISIÓN - TODAS LAS SEDES</t>
  </si>
  <si>
    <t xml:space="preserve">GRAN TOTAL DE SERVICIOS </t>
  </si>
  <si>
    <t>TOTAL SERVICIOS POR SEDE</t>
  </si>
  <si>
    <t>EDIFICIO CARRERA 9 No. 57-41 - POSGRADOS</t>
  </si>
  <si>
    <t>PORTERÍA EDIFICIO C Y E CARRERA 13</t>
  </si>
  <si>
    <t>D</t>
  </si>
  <si>
    <t>24 horas con arma</t>
  </si>
  <si>
    <t>24 horas sin arma</t>
  </si>
  <si>
    <t>16 horas lun a sáb sin festivos sin arma</t>
  </si>
  <si>
    <t>6:00 am a 10:00 pm</t>
  </si>
  <si>
    <t>6:00 am a 8:00 pm</t>
  </si>
  <si>
    <t>Supervisión 24 horas</t>
  </si>
  <si>
    <t>Cantidad</t>
  </si>
  <si>
    <t>Meses</t>
  </si>
  <si>
    <t>HORARIO</t>
  </si>
  <si>
    <t>SERVICIO</t>
  </si>
  <si>
    <t>Total con IVA</t>
  </si>
  <si>
    <t>Tarifa: costos de personal más A y S (1)</t>
  </si>
  <si>
    <t xml:space="preserve"> IVA 16% sobre (3)</t>
  </si>
  <si>
    <t>Base Gravable (Art 46 Ley 1607/2012) - (2)</t>
  </si>
  <si>
    <t>TOTAL SERVICIOS</t>
  </si>
  <si>
    <t xml:space="preserve">TOTAL </t>
  </si>
  <si>
    <t>PROFORMA No. 4  OFERTA ECONÓMICA 
SERVICIOS DE VIGILANCIA Y SEGURIDAD PRIVADA EN PERIODO DE VACACIONES ESTUDIANTILES</t>
  </si>
  <si>
    <t>PROFORMA No. 4  OFERTA ECONÓMICA 
SERVICIOS DE VIGILANCIA Y SEGURIDAD PRIVADA  EN PERIODO DE CLASES</t>
  </si>
  <si>
    <t>TARIFA</t>
  </si>
  <si>
    <t>10 HORAS DE LUNES A SABADO SIN FESTIVOS 
SIN ARMA 
(7:00 A.M. A 5:00 PM)</t>
  </si>
  <si>
    <t>EDIFICIO B - PISOS 3 Y 4.</t>
  </si>
  <si>
    <t>EDIFICIO A - Biblioteca.</t>
  </si>
  <si>
    <t>EDIFICIO B - PISOS 1 y 2</t>
  </si>
  <si>
    <t>EDIFICIO A - PISOS 2 Y 3.</t>
  </si>
  <si>
    <t>EDIFICIO C - PISOS 1, 2. Artes Visuales.</t>
  </si>
  <si>
    <t>EDIFICIO E - PISOS 1, 2 y 3.</t>
  </si>
  <si>
    <t>EDIFICIO C - PISOS 1 y 2. Pedagogía.</t>
  </si>
  <si>
    <t>16 HORAS DE LUNES A SABADO SIN FESTIVOS 
SIN ARMA 
(6:00 A.M. A 10:00 PM)</t>
  </si>
  <si>
    <t>EDIFICIO C - Gimnasio y Coliseo. Rondero</t>
  </si>
  <si>
    <t>EDIFICIO C - Taller sótano. Rondero.</t>
  </si>
  <si>
    <t>EDIFICIO E - Piscina. Rondero.</t>
  </si>
  <si>
    <t>RONDERO. Gimnasio, coliseo, piscina, etc.</t>
  </si>
  <si>
    <t>PORTERÍA CARRERA 11. Rondero.</t>
  </si>
  <si>
    <t>IPN oficinas en prefabricados</t>
  </si>
  <si>
    <t>IPN Portería Primaria y Bachillerato</t>
  </si>
  <si>
    <t>IPN Portería buses y colectivos</t>
  </si>
  <si>
    <t>IPN Rondero</t>
  </si>
  <si>
    <t>VALMARIA - salones y oficinas</t>
  </si>
  <si>
    <t>VALMARIA - campos deportivos</t>
  </si>
  <si>
    <t>VALMARÍA - Rondero zonas de pastos</t>
  </si>
  <si>
    <t>SUBDIRECCIÓN DE SERVICIOS GENERALES</t>
  </si>
  <si>
    <t>10 horas lun a sáb sin festivos sin arma</t>
  </si>
  <si>
    <t>7:00 am a 5:00 pm</t>
  </si>
  <si>
    <t>G</t>
  </si>
  <si>
    <t xml:space="preserve">Medios tecnológicos: 30 Radios de comunicación, 2 Circuitos cerrados de Cámaras de Seguridad, 2 Cámaras Fotográficas, 2 Filmadoras, 2 Radio teléfonos portátil con frecuencia interna y externa, 1 motocicleta, 1 vehículo tipo camioneta o jeep, entre otros)  </t>
  </si>
  <si>
    <t>Año 2017 = 12 meses menos 2 meses de vacaciones</t>
  </si>
  <si>
    <t>Año 2018 hasta el 30 de junio = 6 meses menos 1 mes de vacaciones</t>
  </si>
  <si>
    <t>ANEXO 4A. SERVICIOS DE VIGILANCIA Y SEGURIDAD PRIVADA  EN PERIODO DE CLASES. INVITACIÓN PÚBLICA 05 DE 2016.</t>
  </si>
  <si>
    <t>ANEXO 4B. SERVICIOS DE VIGILANCIA Y SEGURIDAD PRIVADA EN PERIODO DE VACACIONES ESTUDIANTILES. INVITACIÓN PÚBLICA 05 DE 2016.</t>
  </si>
  <si>
    <t>De mayo 2016 a junio 2018 = 26 meses menos 4 meses de vacaciones</t>
  </si>
  <si>
    <t>De mayo a diciembre 2016 = 8 meses menos 1 mes de vacaciones</t>
  </si>
  <si>
    <t>INCREMENTO 7%</t>
  </si>
  <si>
    <t>INCREMENTO 14%</t>
  </si>
  <si>
    <t xml:space="preserve">CANINO 14  HORAS
DE LUNES A SÁBADO - DE 6AM A 8 PM - SIN FESTIVOS </t>
  </si>
  <si>
    <t xml:space="preserve">CANINO 14  HORAS
DE LUNES A SÁBADO - DE 6AM A 8 PM - SIN FESTIVOS   </t>
  </si>
  <si>
    <t>14 horas canino de lunes a sábado sin festivos</t>
  </si>
  <si>
    <t>EQUIPOS</t>
  </si>
  <si>
    <t>Treinta (30) Radios de comunicación, mínimo dos (2) por sede y cinco (5) en la 72</t>
  </si>
  <si>
    <t>Dos (2) Circuitos cerrados de Cámaras de Seguridad para la sede administrativa y el Centro de Lenguas.</t>
  </si>
  <si>
    <t>2 Cámaras Fotográficas, una (1) en la sede de la 72 y una (1) en Valmaría.</t>
  </si>
  <si>
    <t>2 Filmadoras, una (1) en Valmaría y una (1) en el IPN.</t>
  </si>
  <si>
    <t>2 Radio teléfonos portátil con frecuencia interna y externa.</t>
  </si>
  <si>
    <t>1 motocicleta para sede Valmaría.</t>
  </si>
  <si>
    <t>1 vehículo tipo camioneta o jeep para casos eventuales.</t>
  </si>
  <si>
    <t>PROFORMA No. 4  OFERTA ECONÓMICA 
SERVICIOS NO REGULADOS</t>
  </si>
  <si>
    <t xml:space="preserve"> IVA 16% </t>
  </si>
  <si>
    <t xml:space="preserve">Tarifa: </t>
  </si>
  <si>
    <t>De mayo 2016 a junio 2018 = 26 meses</t>
  </si>
  <si>
    <t xml:space="preserve">Base Gravable (Art 46 Ley 1607/2012) </t>
  </si>
  <si>
    <t xml:space="preserve">VALOR </t>
  </si>
  <si>
    <t xml:space="preserve">AÑO 2017 = 12 meses </t>
  </si>
  <si>
    <t xml:space="preserve">De mayo a diciembre 2016 = 8 meses </t>
  </si>
  <si>
    <t>AÑO 2018 = 6 meses</t>
  </si>
  <si>
    <t xml:space="preserve">Valor total servicio </t>
  </si>
  <si>
    <t>AÑO</t>
  </si>
  <si>
    <t xml:space="preserve"> VALOR </t>
  </si>
  <si>
    <t> VALOR INCREMENTO</t>
  </si>
  <si>
    <t>VALOR TOTAL</t>
  </si>
  <si>
    <t>NA</t>
  </si>
  <si>
    <t> 7%</t>
  </si>
  <si>
    <t> 14%</t>
  </si>
  <si>
    <t>TOTAL 26 MESES</t>
  </si>
  <si>
    <r>
      <t> </t>
    </r>
    <r>
      <rPr>
        <b/>
        <sz val="12"/>
        <color indexed="8"/>
        <rFont val="Arial"/>
        <family val="2"/>
      </rPr>
      <t>VALOR TOTAL OFERTA ECONÓMICA 26 MESES</t>
    </r>
  </si>
  <si>
    <t>TOTAL 8 MESES AÑO 2016</t>
  </si>
  <si>
    <t>VALOR TOTAL AÑO 2017</t>
  </si>
  <si>
    <t>VALOR TOTAL 6 MESES AÑO 2018</t>
  </si>
  <si>
    <t>Tarifa: 
 (1)</t>
  </si>
  <si>
    <t>Base Gravable (Art 46 Ley 1607/2012)  (2)</t>
  </si>
  <si>
    <t>Valor total 
servicio (1+3)</t>
  </si>
  <si>
    <t>Valor total 
 servicio (1+3)</t>
  </si>
  <si>
    <t>Valor total servicio (1+3)</t>
  </si>
  <si>
    <r>
      <t> </t>
    </r>
    <r>
      <rPr>
        <b/>
        <sz val="12"/>
        <color indexed="8"/>
        <rFont val="Arial"/>
        <family val="2"/>
      </rPr>
      <t>VALOR TOTAL SERVICIOS NO REGULADOS 26 MESES</t>
    </r>
  </si>
  <si>
    <t>VALOR TOTAL 8 MESES DEL AÑO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</si>
</sst>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57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Helv"/>
      <family val="0"/>
    </font>
    <font>
      <sz val="11"/>
      <color indexed="8"/>
      <name val="Helv"/>
      <family val="0"/>
    </font>
    <font>
      <b/>
      <sz val="20"/>
      <color indexed="8"/>
      <name val="Helv"/>
      <family val="0"/>
    </font>
    <font>
      <b/>
      <sz val="9"/>
      <color indexed="8"/>
      <name val="Helv"/>
      <family val="0"/>
    </font>
    <font>
      <sz val="11"/>
      <name val="Helv"/>
      <family val="0"/>
    </font>
    <font>
      <b/>
      <sz val="10"/>
      <name val="Helv"/>
      <family val="0"/>
    </font>
    <font>
      <sz val="16"/>
      <color indexed="8"/>
      <name val="Helv"/>
      <family val="0"/>
    </font>
    <font>
      <b/>
      <sz val="16"/>
      <color indexed="8"/>
      <name val="Helv"/>
      <family val="0"/>
    </font>
    <font>
      <sz val="16"/>
      <color indexed="9"/>
      <name val="Helv"/>
      <family val="0"/>
    </font>
    <font>
      <sz val="16"/>
      <name val="Helv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1"/>
      <color theme="1"/>
      <name val="Helv"/>
      <family val="0"/>
    </font>
    <font>
      <b/>
      <sz val="11"/>
      <color theme="1"/>
      <name val="Helv"/>
      <family val="0"/>
    </font>
    <font>
      <b/>
      <sz val="9"/>
      <color theme="1"/>
      <name val="Helv"/>
      <family val="0"/>
    </font>
    <font>
      <sz val="16"/>
      <color theme="1"/>
      <name val="Helv"/>
      <family val="0"/>
    </font>
    <font>
      <b/>
      <sz val="16"/>
      <color theme="1"/>
      <name val="Helv"/>
      <family val="0"/>
    </font>
    <font>
      <sz val="16"/>
      <color theme="0"/>
      <name val="Helv"/>
      <family val="0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20"/>
      <color theme="1"/>
      <name val="Helv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5" fillId="2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354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164" fontId="48" fillId="0" borderId="0" xfId="0" applyNumberFormat="1" applyFont="1" applyFill="1" applyBorder="1" applyAlignment="1">
      <alignment horizontal="center" vertical="center"/>
    </xf>
    <xf numFmtId="0" fontId="48" fillId="2" borderId="10" xfId="0" applyFont="1" applyFill="1" applyBorder="1" applyAlignment="1">
      <alignment horizontal="center" vertical="center"/>
    </xf>
    <xf numFmtId="0" fontId="49" fillId="2" borderId="11" xfId="0" applyFont="1" applyFill="1" applyBorder="1" applyAlignment="1">
      <alignment horizontal="center" vertical="center"/>
    </xf>
    <xf numFmtId="0" fontId="50" fillId="4" borderId="12" xfId="0" applyFont="1" applyFill="1" applyBorder="1" applyAlignment="1">
      <alignment horizontal="center" vertical="center" textRotation="90" wrapText="1"/>
    </xf>
    <xf numFmtId="0" fontId="48" fillId="0" borderId="13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49" fillId="6" borderId="15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/>
    </xf>
    <xf numFmtId="0" fontId="48" fillId="0" borderId="0" xfId="0" applyFont="1" applyAlignment="1">
      <alignment wrapText="1"/>
    </xf>
    <xf numFmtId="0" fontId="48" fillId="0" borderId="22" xfId="0" applyFont="1" applyFill="1" applyBorder="1" applyAlignment="1">
      <alignment wrapText="1"/>
    </xf>
    <xf numFmtId="0" fontId="48" fillId="0" borderId="23" xfId="0" applyFont="1" applyFill="1" applyBorder="1" applyAlignment="1">
      <alignment wrapText="1"/>
    </xf>
    <xf numFmtId="0" fontId="7" fillId="0" borderId="23" xfId="0" applyFont="1" applyFill="1" applyBorder="1" applyAlignment="1">
      <alignment wrapText="1"/>
    </xf>
    <xf numFmtId="0" fontId="48" fillId="0" borderId="24" xfId="0" applyFont="1" applyFill="1" applyBorder="1" applyAlignment="1">
      <alignment wrapText="1"/>
    </xf>
    <xf numFmtId="0" fontId="48" fillId="0" borderId="20" xfId="0" applyFont="1" applyFill="1" applyBorder="1" applyAlignment="1">
      <alignment wrapText="1"/>
    </xf>
    <xf numFmtId="0" fontId="48" fillId="0" borderId="15" xfId="0" applyFont="1" applyFill="1" applyBorder="1" applyAlignment="1">
      <alignment wrapText="1"/>
    </xf>
    <xf numFmtId="0" fontId="48" fillId="0" borderId="16" xfId="0" applyFont="1" applyFill="1" applyBorder="1" applyAlignment="1">
      <alignment wrapText="1"/>
    </xf>
    <xf numFmtId="0" fontId="48" fillId="0" borderId="13" xfId="0" applyFont="1" applyFill="1" applyBorder="1" applyAlignment="1">
      <alignment vertical="center" wrapText="1"/>
    </xf>
    <xf numFmtId="0" fontId="48" fillId="0" borderId="15" xfId="0" applyFont="1" applyFill="1" applyBorder="1" applyAlignment="1">
      <alignment vertical="center" wrapText="1"/>
    </xf>
    <xf numFmtId="0" fontId="48" fillId="0" borderId="16" xfId="0" applyFont="1" applyFill="1" applyBorder="1" applyAlignment="1">
      <alignment vertical="center" wrapText="1"/>
    </xf>
    <xf numFmtId="0" fontId="48" fillId="0" borderId="17" xfId="0" applyFont="1" applyFill="1" applyBorder="1" applyAlignment="1">
      <alignment vertical="center" wrapText="1"/>
    </xf>
    <xf numFmtId="3" fontId="51" fillId="0" borderId="0" xfId="0" applyNumberFormat="1" applyFont="1" applyAlignment="1">
      <alignment vertical="center"/>
    </xf>
    <xf numFmtId="3" fontId="51" fillId="0" borderId="0" xfId="0" applyNumberFormat="1" applyFont="1" applyAlignment="1">
      <alignment vertical="center" wrapText="1"/>
    </xf>
    <xf numFmtId="3" fontId="51" fillId="0" borderId="0" xfId="0" applyNumberFormat="1" applyFont="1" applyAlignment="1">
      <alignment horizontal="center" vertical="center"/>
    </xf>
    <xf numFmtId="4" fontId="51" fillId="0" borderId="0" xfId="0" applyNumberFormat="1" applyFont="1" applyAlignment="1">
      <alignment vertical="center"/>
    </xf>
    <xf numFmtId="3" fontId="51" fillId="0" borderId="12" xfId="0" applyNumberFormat="1" applyFont="1" applyBorder="1" applyAlignment="1">
      <alignment vertical="center"/>
    </xf>
    <xf numFmtId="3" fontId="52" fillId="0" borderId="17" xfId="0" applyNumberFormat="1" applyFont="1" applyBorder="1" applyAlignment="1">
      <alignment vertical="center" wrapText="1"/>
    </xf>
    <xf numFmtId="3" fontId="52" fillId="0" borderId="25" xfId="0" applyNumberFormat="1" applyFont="1" applyBorder="1" applyAlignment="1">
      <alignment horizontal="center" vertical="center" wrapText="1"/>
    </xf>
    <xf numFmtId="3" fontId="52" fillId="0" borderId="25" xfId="0" applyNumberFormat="1" applyFont="1" applyBorder="1" applyAlignment="1">
      <alignment horizontal="center" vertical="center"/>
    </xf>
    <xf numFmtId="3" fontId="52" fillId="33" borderId="10" xfId="0" applyNumberFormat="1" applyFont="1" applyFill="1" applyBorder="1" applyAlignment="1">
      <alignment horizontal="center" vertical="center" wrapText="1"/>
    </xf>
    <xf numFmtId="4" fontId="52" fillId="33" borderId="11" xfId="0" applyNumberFormat="1" applyFont="1" applyFill="1" applyBorder="1" applyAlignment="1">
      <alignment horizontal="center" vertical="center" wrapText="1"/>
    </xf>
    <xf numFmtId="3" fontId="51" fillId="0" borderId="26" xfId="0" applyNumberFormat="1" applyFont="1" applyBorder="1" applyAlignment="1">
      <alignment vertical="center"/>
    </xf>
    <xf numFmtId="3" fontId="51" fillId="0" borderId="22" xfId="0" applyNumberFormat="1" applyFont="1" applyBorder="1" applyAlignment="1">
      <alignment vertical="center" wrapText="1"/>
    </xf>
    <xf numFmtId="3" fontId="51" fillId="0" borderId="27" xfId="0" applyNumberFormat="1" applyFont="1" applyBorder="1" applyAlignment="1">
      <alignment horizontal="center" vertical="center" wrapText="1"/>
    </xf>
    <xf numFmtId="3" fontId="51" fillId="0" borderId="28" xfId="0" applyNumberFormat="1" applyFont="1" applyBorder="1" applyAlignment="1">
      <alignment horizontal="center" vertical="center"/>
    </xf>
    <xf numFmtId="165" fontId="51" fillId="33" borderId="29" xfId="53" applyNumberFormat="1" applyFont="1" applyFill="1" applyBorder="1" applyAlignment="1">
      <alignment vertical="center"/>
    </xf>
    <xf numFmtId="165" fontId="51" fillId="33" borderId="13" xfId="53" applyNumberFormat="1" applyFont="1" applyFill="1" applyBorder="1" applyAlignment="1">
      <alignment vertical="center"/>
    </xf>
    <xf numFmtId="4" fontId="51" fillId="33" borderId="13" xfId="0" applyNumberFormat="1" applyFont="1" applyFill="1" applyBorder="1" applyAlignment="1">
      <alignment vertical="center"/>
    </xf>
    <xf numFmtId="4" fontId="51" fillId="33" borderId="14" xfId="53" applyNumberFormat="1" applyFont="1" applyFill="1" applyBorder="1" applyAlignment="1">
      <alignment vertical="center"/>
    </xf>
    <xf numFmtId="3" fontId="51" fillId="0" borderId="30" xfId="0" applyNumberFormat="1" applyFont="1" applyBorder="1" applyAlignment="1">
      <alignment vertical="center"/>
    </xf>
    <xf numFmtId="3" fontId="51" fillId="0" borderId="23" xfId="0" applyNumberFormat="1" applyFont="1" applyBorder="1" applyAlignment="1">
      <alignment vertical="center" wrapText="1"/>
    </xf>
    <xf numFmtId="3" fontId="51" fillId="0" borderId="15" xfId="0" applyNumberFormat="1" applyFont="1" applyBorder="1" applyAlignment="1">
      <alignment horizontal="center" vertical="center" wrapText="1"/>
    </xf>
    <xf numFmtId="3" fontId="51" fillId="0" borderId="31" xfId="0" applyNumberFormat="1" applyFont="1" applyBorder="1" applyAlignment="1">
      <alignment horizontal="center" vertical="center"/>
    </xf>
    <xf numFmtId="165" fontId="51" fillId="33" borderId="32" xfId="53" applyNumberFormat="1" applyFont="1" applyFill="1" applyBorder="1" applyAlignment="1">
      <alignment vertical="center"/>
    </xf>
    <xf numFmtId="165" fontId="51" fillId="33" borderId="15" xfId="53" applyNumberFormat="1" applyFont="1" applyFill="1" applyBorder="1" applyAlignment="1">
      <alignment vertical="center"/>
    </xf>
    <xf numFmtId="4" fontId="51" fillId="33" borderId="15" xfId="0" applyNumberFormat="1" applyFont="1" applyFill="1" applyBorder="1" applyAlignment="1">
      <alignment vertical="center"/>
    </xf>
    <xf numFmtId="4" fontId="51" fillId="33" borderId="33" xfId="53" applyNumberFormat="1" applyFont="1" applyFill="1" applyBorder="1" applyAlignment="1">
      <alignment vertical="center"/>
    </xf>
    <xf numFmtId="3" fontId="51" fillId="0" borderId="15" xfId="0" applyNumberFormat="1" applyFont="1" applyBorder="1" applyAlignment="1">
      <alignment vertical="center" wrapText="1"/>
    </xf>
    <xf numFmtId="3" fontId="51" fillId="0" borderId="34" xfId="0" applyNumberFormat="1" applyFont="1" applyBorder="1" applyAlignment="1">
      <alignment vertical="center"/>
    </xf>
    <xf numFmtId="4" fontId="51" fillId="0" borderId="18" xfId="53" applyNumberFormat="1" applyFont="1" applyBorder="1" applyAlignment="1">
      <alignment vertical="center"/>
    </xf>
    <xf numFmtId="3" fontId="51" fillId="0" borderId="35" xfId="0" applyNumberFormat="1" applyFont="1" applyBorder="1" applyAlignment="1">
      <alignment vertical="center"/>
    </xf>
    <xf numFmtId="3" fontId="51" fillId="0" borderId="36" xfId="0" applyNumberFormat="1" applyFont="1" applyBorder="1" applyAlignment="1">
      <alignment vertical="center"/>
    </xf>
    <xf numFmtId="3" fontId="51" fillId="0" borderId="37" xfId="0" applyNumberFormat="1" applyFont="1" applyBorder="1" applyAlignment="1">
      <alignment vertical="center" wrapText="1"/>
    </xf>
    <xf numFmtId="3" fontId="51" fillId="0" borderId="37" xfId="0" applyNumberFormat="1" applyFont="1" applyBorder="1" applyAlignment="1">
      <alignment horizontal="center" vertical="center"/>
    </xf>
    <xf numFmtId="3" fontId="51" fillId="0" borderId="37" xfId="0" applyNumberFormat="1" applyFont="1" applyBorder="1" applyAlignment="1">
      <alignment vertical="center"/>
    </xf>
    <xf numFmtId="3" fontId="51" fillId="0" borderId="38" xfId="0" applyNumberFormat="1" applyFont="1" applyBorder="1" applyAlignment="1">
      <alignment vertical="center"/>
    </xf>
    <xf numFmtId="4" fontId="52" fillId="0" borderId="25" xfId="0" applyNumberFormat="1" applyFont="1" applyBorder="1" applyAlignment="1">
      <alignment horizontal="center" vertical="center"/>
    </xf>
    <xf numFmtId="4" fontId="52" fillId="0" borderId="39" xfId="0" applyNumberFormat="1" applyFont="1" applyBorder="1" applyAlignment="1">
      <alignment vertical="center"/>
    </xf>
    <xf numFmtId="3" fontId="53" fillId="0" borderId="0" xfId="0" applyNumberFormat="1" applyFont="1" applyFill="1" applyBorder="1" applyAlignment="1">
      <alignment vertical="center"/>
    </xf>
    <xf numFmtId="3" fontId="53" fillId="0" borderId="0" xfId="0" applyNumberFormat="1" applyFont="1" applyFill="1" applyBorder="1" applyAlignment="1">
      <alignment vertical="center" wrapText="1"/>
    </xf>
    <xf numFmtId="3" fontId="51" fillId="0" borderId="0" xfId="0" applyNumberFormat="1" applyFont="1" applyBorder="1" applyAlignment="1">
      <alignment horizontal="center" vertical="center"/>
    </xf>
    <xf numFmtId="3" fontId="51" fillId="0" borderId="0" xfId="0" applyNumberFormat="1" applyFont="1" applyBorder="1" applyAlignment="1">
      <alignment vertical="center"/>
    </xf>
    <xf numFmtId="4" fontId="51" fillId="0" borderId="0" xfId="0" applyNumberFormat="1" applyFont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 wrapText="1"/>
    </xf>
    <xf numFmtId="0" fontId="49" fillId="6" borderId="13" xfId="0" applyFont="1" applyFill="1" applyBorder="1" applyAlignment="1">
      <alignment horizontal="center" vertical="center"/>
    </xf>
    <xf numFmtId="3" fontId="52" fillId="0" borderId="17" xfId="0" applyNumberFormat="1" applyFont="1" applyBorder="1" applyAlignment="1">
      <alignment horizontal="center" vertical="center"/>
    </xf>
    <xf numFmtId="0" fontId="48" fillId="0" borderId="23" xfId="0" applyFont="1" applyFill="1" applyBorder="1" applyAlignment="1">
      <alignment horizontal="left" wrapText="1"/>
    </xf>
    <xf numFmtId="0" fontId="49" fillId="6" borderId="23" xfId="0" applyFont="1" applyFill="1" applyBorder="1" applyAlignment="1">
      <alignment horizontal="center" vertical="center"/>
    </xf>
    <xf numFmtId="0" fontId="8" fillId="6" borderId="24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48" fillId="0" borderId="40" xfId="0" applyFont="1" applyFill="1" applyBorder="1" applyAlignment="1">
      <alignment horizontal="center" vertical="center"/>
    </xf>
    <xf numFmtId="0" fontId="48" fillId="34" borderId="15" xfId="0" applyFont="1" applyFill="1" applyBorder="1" applyAlignment="1">
      <alignment horizontal="center" vertical="center"/>
    </xf>
    <xf numFmtId="0" fontId="48" fillId="34" borderId="21" xfId="0" applyFont="1" applyFill="1" applyBorder="1" applyAlignment="1">
      <alignment horizontal="center" vertical="center"/>
    </xf>
    <xf numFmtId="3" fontId="52" fillId="33" borderId="41" xfId="0" applyNumberFormat="1" applyFont="1" applyFill="1" applyBorder="1" applyAlignment="1">
      <alignment horizontal="center" vertical="center" wrapText="1"/>
    </xf>
    <xf numFmtId="3" fontId="51" fillId="0" borderId="10" xfId="0" applyNumberFormat="1" applyFont="1" applyBorder="1" applyAlignment="1">
      <alignment vertical="center"/>
    </xf>
    <xf numFmtId="3" fontId="51" fillId="0" borderId="10" xfId="0" applyNumberFormat="1" applyFont="1" applyBorder="1" applyAlignment="1">
      <alignment horizontal="center" vertical="center"/>
    </xf>
    <xf numFmtId="165" fontId="51" fillId="0" borderId="10" xfId="53" applyNumberFormat="1" applyFont="1" applyBorder="1" applyAlignment="1">
      <alignment vertical="center"/>
    </xf>
    <xf numFmtId="4" fontId="51" fillId="0" borderId="10" xfId="0" applyNumberFormat="1" applyFont="1" applyBorder="1" applyAlignment="1">
      <alignment vertical="center"/>
    </xf>
    <xf numFmtId="4" fontId="51" fillId="0" borderId="11" xfId="53" applyNumberFormat="1" applyFont="1" applyBorder="1" applyAlignment="1">
      <alignment vertical="center"/>
    </xf>
    <xf numFmtId="3" fontId="51" fillId="0" borderId="24" xfId="0" applyNumberFormat="1" applyFont="1" applyBorder="1" applyAlignment="1">
      <alignment vertical="center" wrapText="1"/>
    </xf>
    <xf numFmtId="3" fontId="51" fillId="0" borderId="42" xfId="0" applyNumberFormat="1" applyFont="1" applyBorder="1" applyAlignment="1">
      <alignment horizontal="center" vertical="center" wrapText="1"/>
    </xf>
    <xf numFmtId="3" fontId="51" fillId="33" borderId="42" xfId="0" applyNumberFormat="1" applyFont="1" applyFill="1" applyBorder="1" applyAlignment="1">
      <alignment horizontal="center" vertical="center"/>
    </xf>
    <xf numFmtId="165" fontId="51" fillId="33" borderId="43" xfId="53" applyNumberFormat="1" applyFont="1" applyFill="1" applyBorder="1" applyAlignment="1">
      <alignment vertical="center"/>
    </xf>
    <xf numFmtId="165" fontId="51" fillId="33" borderId="16" xfId="53" applyNumberFormat="1" applyFont="1" applyFill="1" applyBorder="1" applyAlignment="1">
      <alignment vertical="center"/>
    </xf>
    <xf numFmtId="4" fontId="51" fillId="33" borderId="16" xfId="0" applyNumberFormat="1" applyFont="1" applyFill="1" applyBorder="1" applyAlignment="1">
      <alignment vertical="center"/>
    </xf>
    <xf numFmtId="4" fontId="51" fillId="33" borderId="44" xfId="53" applyNumberFormat="1" applyFont="1" applyFill="1" applyBorder="1" applyAlignment="1">
      <alignment vertical="center"/>
    </xf>
    <xf numFmtId="3" fontId="51" fillId="33" borderId="45" xfId="0" applyNumberFormat="1" applyFont="1" applyFill="1" applyBorder="1" applyAlignment="1">
      <alignment vertical="center"/>
    </xf>
    <xf numFmtId="3" fontId="51" fillId="33" borderId="46" xfId="0" applyNumberFormat="1" applyFont="1" applyFill="1" applyBorder="1" applyAlignment="1">
      <alignment vertical="center"/>
    </xf>
    <xf numFmtId="3" fontId="51" fillId="33" borderId="47" xfId="0" applyNumberFormat="1" applyFont="1" applyFill="1" applyBorder="1" applyAlignment="1">
      <alignment vertical="center"/>
    </xf>
    <xf numFmtId="3" fontId="52" fillId="33" borderId="48" xfId="0" applyNumberFormat="1" applyFont="1" applyFill="1" applyBorder="1" applyAlignment="1">
      <alignment horizontal="center" vertical="center" wrapText="1"/>
    </xf>
    <xf numFmtId="4" fontId="51" fillId="0" borderId="0" xfId="53" applyNumberFormat="1" applyFont="1" applyBorder="1" applyAlignment="1">
      <alignment vertical="center"/>
    </xf>
    <xf numFmtId="165" fontId="51" fillId="33" borderId="49" xfId="53" applyNumberFormat="1" applyFont="1" applyFill="1" applyBorder="1" applyAlignment="1">
      <alignment vertical="center"/>
    </xf>
    <xf numFmtId="165" fontId="51" fillId="33" borderId="50" xfId="53" applyNumberFormat="1" applyFont="1" applyFill="1" applyBorder="1" applyAlignment="1">
      <alignment vertical="center"/>
    </xf>
    <xf numFmtId="165" fontId="51" fillId="33" borderId="51" xfId="53" applyNumberFormat="1" applyFont="1" applyFill="1" applyBorder="1" applyAlignment="1">
      <alignment vertical="center"/>
    </xf>
    <xf numFmtId="3" fontId="51" fillId="2" borderId="0" xfId="0" applyNumberFormat="1" applyFont="1" applyFill="1" applyAlignment="1">
      <alignment vertical="center"/>
    </xf>
    <xf numFmtId="3" fontId="51" fillId="2" borderId="12" xfId="0" applyNumberFormat="1" applyFont="1" applyFill="1" applyBorder="1" applyAlignment="1">
      <alignment vertical="center"/>
    </xf>
    <xf numFmtId="3" fontId="52" fillId="2" borderId="25" xfId="0" applyNumberFormat="1" applyFont="1" applyFill="1" applyBorder="1" applyAlignment="1">
      <alignment horizontal="center" vertical="center"/>
    </xf>
    <xf numFmtId="3" fontId="52" fillId="2" borderId="41" xfId="0" applyNumberFormat="1" applyFont="1" applyFill="1" applyBorder="1" applyAlignment="1">
      <alignment horizontal="center" vertical="center" wrapText="1"/>
    </xf>
    <xf numFmtId="3" fontId="52" fillId="2" borderId="48" xfId="0" applyNumberFormat="1" applyFont="1" applyFill="1" applyBorder="1" applyAlignment="1">
      <alignment horizontal="center" vertical="center" wrapText="1"/>
    </xf>
    <xf numFmtId="3" fontId="52" fillId="2" borderId="10" xfId="0" applyNumberFormat="1" applyFont="1" applyFill="1" applyBorder="1" applyAlignment="1">
      <alignment horizontal="center" vertical="center" wrapText="1"/>
    </xf>
    <xf numFmtId="4" fontId="52" fillId="2" borderId="11" xfId="0" applyNumberFormat="1" applyFont="1" applyFill="1" applyBorder="1" applyAlignment="1">
      <alignment horizontal="center" vertical="center" wrapText="1"/>
    </xf>
    <xf numFmtId="3" fontId="51" fillId="2" borderId="26" xfId="0" applyNumberFormat="1" applyFont="1" applyFill="1" applyBorder="1" applyAlignment="1">
      <alignment vertical="center"/>
    </xf>
    <xf numFmtId="3" fontId="51" fillId="2" borderId="22" xfId="0" applyNumberFormat="1" applyFont="1" applyFill="1" applyBorder="1" applyAlignment="1">
      <alignment vertical="center" wrapText="1"/>
    </xf>
    <xf numFmtId="165" fontId="51" fillId="2" borderId="49" xfId="53" applyNumberFormat="1" applyFont="1" applyFill="1" applyBorder="1" applyAlignment="1">
      <alignment vertical="center"/>
    </xf>
    <xf numFmtId="165" fontId="51" fillId="2" borderId="29" xfId="53" applyNumberFormat="1" applyFont="1" applyFill="1" applyBorder="1" applyAlignment="1">
      <alignment vertical="center"/>
    </xf>
    <xf numFmtId="165" fontId="51" fillId="2" borderId="13" xfId="53" applyNumberFormat="1" applyFont="1" applyFill="1" applyBorder="1" applyAlignment="1">
      <alignment vertical="center"/>
    </xf>
    <xf numFmtId="4" fontId="51" fillId="2" borderId="13" xfId="0" applyNumberFormat="1" applyFont="1" applyFill="1" applyBorder="1" applyAlignment="1">
      <alignment vertical="center"/>
    </xf>
    <xf numFmtId="4" fontId="51" fillId="2" borderId="14" xfId="53" applyNumberFormat="1" applyFont="1" applyFill="1" applyBorder="1" applyAlignment="1">
      <alignment vertical="center"/>
    </xf>
    <xf numFmtId="3" fontId="51" fillId="2" borderId="30" xfId="0" applyNumberFormat="1" applyFont="1" applyFill="1" applyBorder="1" applyAlignment="1">
      <alignment vertical="center"/>
    </xf>
    <xf numFmtId="3" fontId="51" fillId="2" borderId="23" xfId="0" applyNumberFormat="1" applyFont="1" applyFill="1" applyBorder="1" applyAlignment="1">
      <alignment vertical="center" wrapText="1"/>
    </xf>
    <xf numFmtId="3" fontId="51" fillId="2" borderId="15" xfId="0" applyNumberFormat="1" applyFont="1" applyFill="1" applyBorder="1" applyAlignment="1">
      <alignment horizontal="center" vertical="center" wrapText="1"/>
    </xf>
    <xf numFmtId="165" fontId="51" fillId="2" borderId="50" xfId="53" applyNumberFormat="1" applyFont="1" applyFill="1" applyBorder="1" applyAlignment="1">
      <alignment vertical="center"/>
    </xf>
    <xf numFmtId="165" fontId="51" fillId="2" borderId="32" xfId="53" applyNumberFormat="1" applyFont="1" applyFill="1" applyBorder="1" applyAlignment="1">
      <alignment vertical="center"/>
    </xf>
    <xf numFmtId="165" fontId="51" fillId="2" borderId="15" xfId="53" applyNumberFormat="1" applyFont="1" applyFill="1" applyBorder="1" applyAlignment="1">
      <alignment vertical="center"/>
    </xf>
    <xf numFmtId="4" fontId="51" fillId="2" borderId="15" xfId="0" applyNumberFormat="1" applyFont="1" applyFill="1" applyBorder="1" applyAlignment="1">
      <alignment vertical="center"/>
    </xf>
    <xf numFmtId="4" fontId="51" fillId="2" borderId="33" xfId="53" applyNumberFormat="1" applyFont="1" applyFill="1" applyBorder="1" applyAlignment="1">
      <alignment vertical="center"/>
    </xf>
    <xf numFmtId="3" fontId="51" fillId="2" borderId="15" xfId="0" applyNumberFormat="1" applyFont="1" applyFill="1" applyBorder="1" applyAlignment="1">
      <alignment vertical="center" wrapText="1"/>
    </xf>
    <xf numFmtId="3" fontId="51" fillId="2" borderId="24" xfId="0" applyNumberFormat="1" applyFont="1" applyFill="1" applyBorder="1" applyAlignment="1">
      <alignment vertical="center" wrapText="1"/>
    </xf>
    <xf numFmtId="165" fontId="51" fillId="2" borderId="51" xfId="53" applyNumberFormat="1" applyFont="1" applyFill="1" applyBorder="1" applyAlignment="1">
      <alignment vertical="center"/>
    </xf>
    <xf numFmtId="165" fontId="51" fillId="2" borderId="43" xfId="53" applyNumberFormat="1" applyFont="1" applyFill="1" applyBorder="1" applyAlignment="1">
      <alignment vertical="center"/>
    </xf>
    <xf numFmtId="165" fontId="51" fillId="2" borderId="16" xfId="53" applyNumberFormat="1" applyFont="1" applyFill="1" applyBorder="1" applyAlignment="1">
      <alignment vertical="center"/>
    </xf>
    <xf numFmtId="4" fontId="51" fillId="2" borderId="16" xfId="0" applyNumberFormat="1" applyFont="1" applyFill="1" applyBorder="1" applyAlignment="1">
      <alignment vertical="center"/>
    </xf>
    <xf numFmtId="4" fontId="51" fillId="2" borderId="44" xfId="53" applyNumberFormat="1" applyFont="1" applyFill="1" applyBorder="1" applyAlignment="1">
      <alignment vertical="center"/>
    </xf>
    <xf numFmtId="3" fontId="51" fillId="2" borderId="34" xfId="0" applyNumberFormat="1" applyFont="1" applyFill="1" applyBorder="1" applyAlignment="1">
      <alignment vertical="center"/>
    </xf>
    <xf numFmtId="3" fontId="51" fillId="2" borderId="10" xfId="0" applyNumberFormat="1" applyFont="1" applyFill="1" applyBorder="1" applyAlignment="1">
      <alignment horizontal="center" vertical="center"/>
    </xf>
    <xf numFmtId="3" fontId="51" fillId="2" borderId="10" xfId="0" applyNumberFormat="1" applyFont="1" applyFill="1" applyBorder="1" applyAlignment="1">
      <alignment vertical="center"/>
    </xf>
    <xf numFmtId="165" fontId="51" fillId="2" borderId="10" xfId="53" applyNumberFormat="1" applyFont="1" applyFill="1" applyBorder="1" applyAlignment="1">
      <alignment vertical="center"/>
    </xf>
    <xf numFmtId="4" fontId="51" fillId="2" borderId="10" xfId="0" applyNumberFormat="1" applyFont="1" applyFill="1" applyBorder="1" applyAlignment="1">
      <alignment vertical="center"/>
    </xf>
    <xf numFmtId="4" fontId="51" fillId="2" borderId="11" xfId="53" applyNumberFormat="1" applyFont="1" applyFill="1" applyBorder="1" applyAlignment="1">
      <alignment vertical="center"/>
    </xf>
    <xf numFmtId="3" fontId="51" fillId="2" borderId="35" xfId="0" applyNumberFormat="1" applyFont="1" applyFill="1" applyBorder="1" applyAlignment="1">
      <alignment vertical="center"/>
    </xf>
    <xf numFmtId="3" fontId="51" fillId="2" borderId="36" xfId="0" applyNumberFormat="1" applyFont="1" applyFill="1" applyBorder="1" applyAlignment="1">
      <alignment vertical="center"/>
    </xf>
    <xf numFmtId="3" fontId="51" fillId="2" borderId="37" xfId="0" applyNumberFormat="1" applyFont="1" applyFill="1" applyBorder="1" applyAlignment="1">
      <alignment vertical="center" wrapText="1"/>
    </xf>
    <xf numFmtId="3" fontId="51" fillId="2" borderId="37" xfId="0" applyNumberFormat="1" applyFont="1" applyFill="1" applyBorder="1" applyAlignment="1">
      <alignment horizontal="center" vertical="center"/>
    </xf>
    <xf numFmtId="3" fontId="51" fillId="2" borderId="37" xfId="0" applyNumberFormat="1" applyFont="1" applyFill="1" applyBorder="1" applyAlignment="1">
      <alignment vertical="center"/>
    </xf>
    <xf numFmtId="3" fontId="51" fillId="2" borderId="38" xfId="0" applyNumberFormat="1" applyFont="1" applyFill="1" applyBorder="1" applyAlignment="1">
      <alignment vertical="center"/>
    </xf>
    <xf numFmtId="3" fontId="52" fillId="2" borderId="17" xfId="0" applyNumberFormat="1" applyFont="1" applyFill="1" applyBorder="1" applyAlignment="1">
      <alignment horizontal="center" vertical="center"/>
    </xf>
    <xf numFmtId="4" fontId="52" fillId="2" borderId="25" xfId="0" applyNumberFormat="1" applyFont="1" applyFill="1" applyBorder="1" applyAlignment="1">
      <alignment horizontal="center" vertical="center"/>
    </xf>
    <xf numFmtId="4" fontId="51" fillId="2" borderId="18" xfId="53" applyNumberFormat="1" applyFont="1" applyFill="1" applyBorder="1" applyAlignment="1">
      <alignment vertical="center"/>
    </xf>
    <xf numFmtId="3" fontId="51" fillId="2" borderId="0" xfId="0" applyNumberFormat="1" applyFont="1" applyFill="1" applyBorder="1" applyAlignment="1">
      <alignment vertical="center"/>
    </xf>
    <xf numFmtId="3" fontId="53" fillId="2" borderId="0" xfId="0" applyNumberFormat="1" applyFont="1" applyFill="1" applyBorder="1" applyAlignment="1">
      <alignment vertical="center" wrapText="1"/>
    </xf>
    <xf numFmtId="4" fontId="52" fillId="2" borderId="39" xfId="0" applyNumberFormat="1" applyFont="1" applyFill="1" applyBorder="1" applyAlignment="1">
      <alignment vertical="center"/>
    </xf>
    <xf numFmtId="3" fontId="52" fillId="2" borderId="52" xfId="0" applyNumberFormat="1" applyFont="1" applyFill="1" applyBorder="1" applyAlignment="1">
      <alignment vertical="center" wrapText="1"/>
    </xf>
    <xf numFmtId="3" fontId="52" fillId="2" borderId="27" xfId="0" applyNumberFormat="1" applyFont="1" applyFill="1" applyBorder="1" applyAlignment="1">
      <alignment horizontal="center" vertical="center" wrapText="1"/>
    </xf>
    <xf numFmtId="3" fontId="52" fillId="2" borderId="27" xfId="0" applyNumberFormat="1" applyFont="1" applyFill="1" applyBorder="1" applyAlignment="1">
      <alignment horizontal="center" vertical="center"/>
    </xf>
    <xf numFmtId="3" fontId="51" fillId="2" borderId="15" xfId="0" applyNumberFormat="1" applyFont="1" applyFill="1" applyBorder="1" applyAlignment="1">
      <alignment horizontal="center" vertical="center"/>
    </xf>
    <xf numFmtId="3" fontId="51" fillId="2" borderId="13" xfId="0" applyNumberFormat="1" applyFont="1" applyFill="1" applyBorder="1" applyAlignment="1">
      <alignment horizontal="center" vertical="center" wrapText="1"/>
    </xf>
    <xf numFmtId="3" fontId="51" fillId="2" borderId="13" xfId="0" applyNumberFormat="1" applyFont="1" applyFill="1" applyBorder="1" applyAlignment="1">
      <alignment horizontal="center" vertical="center"/>
    </xf>
    <xf numFmtId="3" fontId="51" fillId="2" borderId="14" xfId="0" applyNumberFormat="1" applyFont="1" applyFill="1" applyBorder="1" applyAlignment="1">
      <alignment vertical="center"/>
    </xf>
    <xf numFmtId="3" fontId="51" fillId="2" borderId="33" xfId="0" applyNumberFormat="1" applyFont="1" applyFill="1" applyBorder="1" applyAlignment="1">
      <alignment vertical="center"/>
    </xf>
    <xf numFmtId="3" fontId="51" fillId="2" borderId="16" xfId="0" applyNumberFormat="1" applyFont="1" applyFill="1" applyBorder="1" applyAlignment="1">
      <alignment horizontal="center" vertical="center" wrapText="1"/>
    </xf>
    <xf numFmtId="3" fontId="51" fillId="2" borderId="16" xfId="0" applyNumberFormat="1" applyFont="1" applyFill="1" applyBorder="1" applyAlignment="1">
      <alignment horizontal="center" vertical="center"/>
    </xf>
    <xf numFmtId="3" fontId="51" fillId="2" borderId="44" xfId="0" applyNumberFormat="1" applyFont="1" applyFill="1" applyBorder="1" applyAlignment="1">
      <alignment vertical="center"/>
    </xf>
    <xf numFmtId="4" fontId="52" fillId="2" borderId="41" xfId="0" applyNumberFormat="1" applyFont="1" applyFill="1" applyBorder="1" applyAlignment="1">
      <alignment vertical="center"/>
    </xf>
    <xf numFmtId="3" fontId="51" fillId="2" borderId="53" xfId="0" applyNumberFormat="1" applyFont="1" applyFill="1" applyBorder="1" applyAlignment="1">
      <alignment vertical="center"/>
    </xf>
    <xf numFmtId="3" fontId="52" fillId="2" borderId="39" xfId="0" applyNumberFormat="1" applyFont="1" applyFill="1" applyBorder="1" applyAlignment="1">
      <alignment vertical="center"/>
    </xf>
    <xf numFmtId="3" fontId="51" fillId="2" borderId="49" xfId="0" applyNumberFormat="1" applyFont="1" applyFill="1" applyBorder="1" applyAlignment="1">
      <alignment vertical="center"/>
    </xf>
    <xf numFmtId="3" fontId="51" fillId="2" borderId="50" xfId="0" applyNumberFormat="1" applyFont="1" applyFill="1" applyBorder="1" applyAlignment="1">
      <alignment vertical="center"/>
    </xf>
    <xf numFmtId="3" fontId="51" fillId="2" borderId="51" xfId="0" applyNumberFormat="1" applyFont="1" applyFill="1" applyBorder="1" applyAlignment="1">
      <alignment vertical="center"/>
    </xf>
    <xf numFmtId="3" fontId="51" fillId="2" borderId="14" xfId="0" applyNumberFormat="1" applyFont="1" applyFill="1" applyBorder="1" applyAlignment="1">
      <alignment horizontal="center" vertical="center"/>
    </xf>
    <xf numFmtId="3" fontId="51" fillId="2" borderId="33" xfId="0" applyNumberFormat="1" applyFont="1" applyFill="1" applyBorder="1" applyAlignment="1">
      <alignment horizontal="center" vertical="center"/>
    </xf>
    <xf numFmtId="3" fontId="51" fillId="2" borderId="44" xfId="0" applyNumberFormat="1" applyFont="1" applyFill="1" applyBorder="1" applyAlignment="1">
      <alignment horizontal="center" vertical="center"/>
    </xf>
    <xf numFmtId="3" fontId="51" fillId="2" borderId="54" xfId="0" applyNumberFormat="1" applyFont="1" applyFill="1" applyBorder="1" applyAlignment="1">
      <alignment vertical="center"/>
    </xf>
    <xf numFmtId="3" fontId="51" fillId="2" borderId="55" xfId="0" applyNumberFormat="1" applyFont="1" applyFill="1" applyBorder="1" applyAlignment="1">
      <alignment vertical="center"/>
    </xf>
    <xf numFmtId="3" fontId="51" fillId="2" borderId="0" xfId="0" applyNumberFormat="1" applyFont="1" applyFill="1" applyBorder="1" applyAlignment="1">
      <alignment vertical="center" wrapText="1"/>
    </xf>
    <xf numFmtId="3" fontId="51" fillId="2" borderId="0" xfId="0" applyNumberFormat="1" applyFont="1" applyFill="1" applyBorder="1" applyAlignment="1">
      <alignment horizontal="center" vertical="center"/>
    </xf>
    <xf numFmtId="4" fontId="51" fillId="2" borderId="56" xfId="53" applyNumberFormat="1" applyFont="1" applyFill="1" applyBorder="1" applyAlignment="1">
      <alignment vertical="center"/>
    </xf>
    <xf numFmtId="4" fontId="51" fillId="2" borderId="56" xfId="0" applyNumberFormat="1" applyFont="1" applyFill="1" applyBorder="1" applyAlignment="1">
      <alignment vertical="center"/>
    </xf>
    <xf numFmtId="3" fontId="51" fillId="33" borderId="23" xfId="0" applyNumberFormat="1" applyFont="1" applyFill="1" applyBorder="1" applyAlignment="1">
      <alignment vertical="center" wrapText="1"/>
    </xf>
    <xf numFmtId="3" fontId="49" fillId="2" borderId="12" xfId="0" applyNumberFormat="1" applyFont="1" applyFill="1" applyBorder="1" applyAlignment="1">
      <alignment horizontal="center" vertical="center" wrapText="1"/>
    </xf>
    <xf numFmtId="3" fontId="49" fillId="2" borderId="17" xfId="0" applyNumberFormat="1" applyFont="1" applyFill="1" applyBorder="1" applyAlignment="1">
      <alignment horizontal="center" vertical="center" wrapText="1"/>
    </xf>
    <xf numFmtId="3" fontId="49" fillId="2" borderId="25" xfId="0" applyNumberFormat="1" applyFont="1" applyFill="1" applyBorder="1" applyAlignment="1">
      <alignment horizontal="center" vertical="center" wrapText="1"/>
    </xf>
    <xf numFmtId="4" fontId="49" fillId="2" borderId="39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3" fontId="49" fillId="2" borderId="18" xfId="0" applyNumberFormat="1" applyFont="1" applyFill="1" applyBorder="1" applyAlignment="1">
      <alignment horizontal="center" vertical="center"/>
    </xf>
    <xf numFmtId="3" fontId="48" fillId="0" borderId="21" xfId="0" applyNumberFormat="1" applyFont="1" applyBorder="1" applyAlignment="1">
      <alignment horizontal="center" vertical="center" wrapText="1"/>
    </xf>
    <xf numFmtId="165" fontId="48" fillId="33" borderId="22" xfId="53" applyNumberFormat="1" applyFont="1" applyFill="1" applyBorder="1" applyAlignment="1">
      <alignment vertical="center"/>
    </xf>
    <xf numFmtId="165" fontId="48" fillId="33" borderId="13" xfId="53" applyNumberFormat="1" applyFont="1" applyFill="1" applyBorder="1" applyAlignment="1">
      <alignment vertical="center"/>
    </xf>
    <xf numFmtId="0" fontId="48" fillId="0" borderId="28" xfId="0" applyFont="1" applyBorder="1" applyAlignment="1">
      <alignment horizontal="center" vertical="center"/>
    </xf>
    <xf numFmtId="4" fontId="48" fillId="33" borderId="45" xfId="53" applyNumberFormat="1" applyFont="1" applyFill="1" applyBorder="1" applyAlignment="1">
      <alignment vertical="center"/>
    </xf>
    <xf numFmtId="3" fontId="48" fillId="0" borderId="33" xfId="0" applyNumberFormat="1" applyFont="1" applyBorder="1" applyAlignment="1">
      <alignment horizontal="center" vertical="center" wrapText="1"/>
    </xf>
    <xf numFmtId="0" fontId="48" fillId="0" borderId="23" xfId="0" applyFont="1" applyBorder="1" applyAlignment="1">
      <alignment/>
    </xf>
    <xf numFmtId="0" fontId="48" fillId="0" borderId="15" xfId="0" applyFont="1" applyBorder="1" applyAlignment="1">
      <alignment/>
    </xf>
    <xf numFmtId="0" fontId="48" fillId="0" borderId="31" xfId="0" applyFont="1" applyBorder="1" applyAlignment="1">
      <alignment horizontal="center" vertical="center"/>
    </xf>
    <xf numFmtId="0" fontId="48" fillId="0" borderId="46" xfId="0" applyFont="1" applyBorder="1" applyAlignment="1">
      <alignment/>
    </xf>
    <xf numFmtId="3" fontId="48" fillId="0" borderId="44" xfId="0" applyNumberFormat="1" applyFont="1" applyBorder="1" applyAlignment="1">
      <alignment horizontal="center" vertical="center" wrapText="1"/>
    </xf>
    <xf numFmtId="0" fontId="48" fillId="0" borderId="24" xfId="0" applyFont="1" applyBorder="1" applyAlignment="1">
      <alignment/>
    </xf>
    <xf numFmtId="0" fontId="48" fillId="0" borderId="16" xfId="0" applyFont="1" applyBorder="1" applyAlignment="1">
      <alignment/>
    </xf>
    <xf numFmtId="0" fontId="48" fillId="0" borderId="42" xfId="0" applyFont="1" applyBorder="1" applyAlignment="1">
      <alignment horizontal="center" vertical="center"/>
    </xf>
    <xf numFmtId="0" fontId="48" fillId="0" borderId="47" xfId="0" applyFont="1" applyBorder="1" applyAlignment="1">
      <alignment/>
    </xf>
    <xf numFmtId="3" fontId="51" fillId="2" borderId="36" xfId="0" applyNumberFormat="1" applyFont="1" applyFill="1" applyBorder="1" applyAlignment="1">
      <alignment horizontal="left" vertical="center" wrapText="1"/>
    </xf>
    <xf numFmtId="3" fontId="51" fillId="0" borderId="36" xfId="0" applyNumberFormat="1" applyFont="1" applyBorder="1" applyAlignment="1">
      <alignment horizontal="left" vertical="center" wrapText="1"/>
    </xf>
    <xf numFmtId="3" fontId="49" fillId="2" borderId="12" xfId="0" applyNumberFormat="1" applyFont="1" applyFill="1" applyBorder="1" applyAlignment="1">
      <alignment horizontal="center" vertical="center" wrapText="1"/>
    </xf>
    <xf numFmtId="3" fontId="49" fillId="2" borderId="17" xfId="0" applyNumberFormat="1" applyFont="1" applyFill="1" applyBorder="1" applyAlignment="1">
      <alignment horizontal="center" vertical="center" wrapText="1"/>
    </xf>
    <xf numFmtId="165" fontId="51" fillId="2" borderId="53" xfId="53" applyNumberFormat="1" applyFont="1" applyFill="1" applyBorder="1" applyAlignment="1">
      <alignment vertical="center"/>
    </xf>
    <xf numFmtId="165" fontId="51" fillId="2" borderId="39" xfId="53" applyNumberFormat="1" applyFont="1" applyFill="1" applyBorder="1" applyAlignment="1">
      <alignment vertical="center"/>
    </xf>
    <xf numFmtId="3" fontId="51" fillId="2" borderId="55" xfId="0" applyNumberFormat="1" applyFont="1" applyFill="1" applyBorder="1" applyAlignment="1">
      <alignment vertical="center" wrapText="1"/>
    </xf>
    <xf numFmtId="3" fontId="51" fillId="2" borderId="55" xfId="0" applyNumberFormat="1" applyFont="1" applyFill="1" applyBorder="1" applyAlignment="1">
      <alignment horizontal="center" vertical="center"/>
    </xf>
    <xf numFmtId="3" fontId="53" fillId="2" borderId="0" xfId="0" applyNumberFormat="1" applyFont="1" applyFill="1" applyBorder="1" applyAlignment="1">
      <alignment vertical="center"/>
    </xf>
    <xf numFmtId="4" fontId="51" fillId="2" borderId="37" xfId="0" applyNumberFormat="1" applyFont="1" applyFill="1" applyBorder="1" applyAlignment="1">
      <alignment vertical="center"/>
    </xf>
    <xf numFmtId="3" fontId="52" fillId="2" borderId="12" xfId="0" applyNumberFormat="1" applyFont="1" applyFill="1" applyBorder="1" applyAlignment="1">
      <alignment horizontal="center" vertical="center" wrapText="1"/>
    </xf>
    <xf numFmtId="3" fontId="52" fillId="2" borderId="17" xfId="0" applyNumberFormat="1" applyFont="1" applyFill="1" applyBorder="1" applyAlignment="1">
      <alignment horizontal="center" vertical="center" wrapText="1"/>
    </xf>
    <xf numFmtId="3" fontId="51" fillId="0" borderId="0" xfId="0" applyNumberFormat="1" applyFont="1" applyFill="1" applyAlignment="1">
      <alignment vertical="center"/>
    </xf>
    <xf numFmtId="3" fontId="51" fillId="0" borderId="55" xfId="0" applyNumberFormat="1" applyFont="1" applyFill="1" applyBorder="1" applyAlignment="1">
      <alignment vertical="center"/>
    </xf>
    <xf numFmtId="3" fontId="51" fillId="0" borderId="0" xfId="0" applyNumberFormat="1" applyFont="1" applyFill="1" applyBorder="1" applyAlignment="1">
      <alignment vertical="center"/>
    </xf>
    <xf numFmtId="0" fontId="54" fillId="0" borderId="57" xfId="0" applyFont="1" applyBorder="1" applyAlignment="1">
      <alignment vertical="center"/>
    </xf>
    <xf numFmtId="0" fontId="55" fillId="0" borderId="57" xfId="0" applyFont="1" applyBorder="1" applyAlignment="1">
      <alignment vertical="center"/>
    </xf>
    <xf numFmtId="3" fontId="48" fillId="0" borderId="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center" vertical="center"/>
    </xf>
    <xf numFmtId="3" fontId="48" fillId="0" borderId="0" xfId="0" applyNumberFormat="1" applyFont="1" applyFill="1" applyBorder="1" applyAlignment="1">
      <alignment horizontal="left" vertical="center" wrapText="1"/>
    </xf>
    <xf numFmtId="0" fontId="55" fillId="0" borderId="39" xfId="0" applyFont="1" applyBorder="1" applyAlignment="1">
      <alignment horizontal="center" vertical="center" wrapText="1"/>
    </xf>
    <xf numFmtId="0" fontId="55" fillId="0" borderId="58" xfId="0" applyFont="1" applyBorder="1" applyAlignment="1">
      <alignment horizontal="center" vertical="center" wrapText="1"/>
    </xf>
    <xf numFmtId="3" fontId="54" fillId="0" borderId="59" xfId="0" applyNumberFormat="1" applyFont="1" applyBorder="1" applyAlignment="1">
      <alignment horizontal="center" vertical="center"/>
    </xf>
    <xf numFmtId="0" fontId="54" fillId="0" borderId="57" xfId="0" applyFont="1" applyBorder="1" applyAlignment="1">
      <alignment horizontal="center" vertical="center"/>
    </xf>
    <xf numFmtId="3" fontId="48" fillId="2" borderId="21" xfId="0" applyNumberFormat="1" applyFont="1" applyFill="1" applyBorder="1" applyAlignment="1">
      <alignment horizontal="center" vertical="center" wrapText="1"/>
    </xf>
    <xf numFmtId="165" fontId="48" fillId="2" borderId="22" xfId="53" applyNumberFormat="1" applyFont="1" applyFill="1" applyBorder="1" applyAlignment="1">
      <alignment vertical="center"/>
    </xf>
    <xf numFmtId="165" fontId="48" fillId="2" borderId="13" xfId="53" applyNumberFormat="1" applyFont="1" applyFill="1" applyBorder="1" applyAlignment="1">
      <alignment vertical="center"/>
    </xf>
    <xf numFmtId="0" fontId="48" fillId="2" borderId="28" xfId="0" applyFont="1" applyFill="1" applyBorder="1" applyAlignment="1">
      <alignment horizontal="center"/>
    </xf>
    <xf numFmtId="4" fontId="48" fillId="2" borderId="45" xfId="53" applyNumberFormat="1" applyFont="1" applyFill="1" applyBorder="1" applyAlignment="1">
      <alignment vertical="center"/>
    </xf>
    <xf numFmtId="3" fontId="48" fillId="2" borderId="33" xfId="0" applyNumberFormat="1" applyFont="1" applyFill="1" applyBorder="1" applyAlignment="1">
      <alignment horizontal="center" vertical="center" wrapText="1"/>
    </xf>
    <xf numFmtId="0" fontId="48" fillId="2" borderId="23" xfId="0" applyFont="1" applyFill="1" applyBorder="1" applyAlignment="1">
      <alignment/>
    </xf>
    <xf numFmtId="0" fontId="48" fillId="2" borderId="15" xfId="0" applyFont="1" applyFill="1" applyBorder="1" applyAlignment="1">
      <alignment/>
    </xf>
    <xf numFmtId="0" fontId="48" fillId="2" borderId="31" xfId="0" applyFont="1" applyFill="1" applyBorder="1" applyAlignment="1">
      <alignment horizontal="center"/>
    </xf>
    <xf numFmtId="0" fontId="48" fillId="2" borderId="46" xfId="0" applyFont="1" applyFill="1" applyBorder="1" applyAlignment="1">
      <alignment/>
    </xf>
    <xf numFmtId="3" fontId="48" fillId="2" borderId="44" xfId="0" applyNumberFormat="1" applyFont="1" applyFill="1" applyBorder="1" applyAlignment="1">
      <alignment horizontal="center" vertical="center" wrapText="1"/>
    </xf>
    <xf numFmtId="0" fontId="48" fillId="2" borderId="24" xfId="0" applyFont="1" applyFill="1" applyBorder="1" applyAlignment="1">
      <alignment/>
    </xf>
    <xf numFmtId="0" fontId="48" fillId="2" borderId="16" xfId="0" applyFont="1" applyFill="1" applyBorder="1" applyAlignment="1">
      <alignment/>
    </xf>
    <xf numFmtId="0" fontId="48" fillId="2" borderId="42" xfId="0" applyFont="1" applyFill="1" applyBorder="1" applyAlignment="1">
      <alignment horizontal="center"/>
    </xf>
    <xf numFmtId="0" fontId="48" fillId="2" borderId="47" xfId="0" applyFont="1" applyFill="1" applyBorder="1" applyAlignment="1">
      <alignment/>
    </xf>
    <xf numFmtId="0" fontId="48" fillId="2" borderId="60" xfId="0" applyFont="1" applyFill="1" applyBorder="1" applyAlignment="1">
      <alignment horizontal="center"/>
    </xf>
    <xf numFmtId="0" fontId="48" fillId="2" borderId="61" xfId="0" applyFont="1" applyFill="1" applyBorder="1" applyAlignment="1">
      <alignment/>
    </xf>
    <xf numFmtId="0" fontId="48" fillId="2" borderId="26" xfId="0" applyFont="1" applyFill="1" applyBorder="1" applyAlignment="1">
      <alignment/>
    </xf>
    <xf numFmtId="0" fontId="48" fillId="2" borderId="45" xfId="0" applyFont="1" applyFill="1" applyBorder="1" applyAlignment="1">
      <alignment/>
    </xf>
    <xf numFmtId="0" fontId="48" fillId="2" borderId="30" xfId="0" applyFont="1" applyFill="1" applyBorder="1" applyAlignment="1">
      <alignment/>
    </xf>
    <xf numFmtId="0" fontId="48" fillId="2" borderId="30" xfId="0" applyFont="1" applyFill="1" applyBorder="1" applyAlignment="1">
      <alignment vertical="center"/>
    </xf>
    <xf numFmtId="0" fontId="48" fillId="2" borderId="34" xfId="0" applyFont="1" applyFill="1" applyBorder="1" applyAlignment="1">
      <alignment horizontal="left" vertical="center" wrapText="1"/>
    </xf>
    <xf numFmtId="3" fontId="48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/>
    </xf>
    <xf numFmtId="0" fontId="7" fillId="2" borderId="36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/>
    </xf>
    <xf numFmtId="3" fontId="51" fillId="2" borderId="15" xfId="0" applyNumberFormat="1" applyFont="1" applyFill="1" applyBorder="1" applyAlignment="1">
      <alignment horizontal="left" vertical="center" wrapText="1"/>
    </xf>
    <xf numFmtId="3" fontId="51" fillId="2" borderId="33" xfId="0" applyNumberFormat="1" applyFont="1" applyFill="1" applyBorder="1" applyAlignment="1">
      <alignment horizontal="left" vertical="center" wrapText="1"/>
    </xf>
    <xf numFmtId="3" fontId="51" fillId="2" borderId="20" xfId="0" applyNumberFormat="1" applyFont="1" applyFill="1" applyBorder="1" applyAlignment="1">
      <alignment horizontal="left" vertical="center" wrapText="1"/>
    </xf>
    <xf numFmtId="3" fontId="51" fillId="2" borderId="21" xfId="0" applyNumberFormat="1" applyFont="1" applyFill="1" applyBorder="1" applyAlignment="1">
      <alignment horizontal="left" vertical="center" wrapText="1"/>
    </xf>
    <xf numFmtId="3" fontId="52" fillId="2" borderId="18" xfId="0" applyNumberFormat="1" applyFont="1" applyFill="1" applyBorder="1" applyAlignment="1">
      <alignment horizontal="center" vertical="center" wrapText="1"/>
    </xf>
    <xf numFmtId="3" fontId="51" fillId="2" borderId="20" xfId="0" applyNumberFormat="1" applyFont="1" applyFill="1" applyBorder="1" applyAlignment="1">
      <alignment horizontal="center" vertical="center" wrapText="1"/>
    </xf>
    <xf numFmtId="3" fontId="51" fillId="2" borderId="62" xfId="0" applyNumberFormat="1" applyFont="1" applyFill="1" applyBorder="1" applyAlignment="1">
      <alignment horizontal="center" vertical="center" wrapText="1"/>
    </xf>
    <xf numFmtId="3" fontId="51" fillId="2" borderId="23" xfId="0" applyNumberFormat="1" applyFont="1" applyFill="1" applyBorder="1" applyAlignment="1">
      <alignment horizontal="center" vertical="center" wrapText="1"/>
    </xf>
    <xf numFmtId="3" fontId="51" fillId="2" borderId="63" xfId="0" applyNumberFormat="1" applyFont="1" applyFill="1" applyBorder="1" applyAlignment="1">
      <alignment horizontal="left" vertical="center" wrapText="1"/>
    </xf>
    <xf numFmtId="3" fontId="51" fillId="2" borderId="39" xfId="0" applyNumberFormat="1" applyFont="1" applyFill="1" applyBorder="1" applyAlignment="1">
      <alignment horizontal="left" vertical="center" wrapText="1"/>
    </xf>
    <xf numFmtId="0" fontId="49" fillId="0" borderId="0" xfId="0" applyFont="1" applyAlignment="1">
      <alignment horizontal="center"/>
    </xf>
    <xf numFmtId="0" fontId="49" fillId="6" borderId="14" xfId="0" applyFont="1" applyFill="1" applyBorder="1" applyAlignment="1">
      <alignment horizontal="center" vertical="center" wrapText="1"/>
    </xf>
    <xf numFmtId="0" fontId="49" fillId="6" borderId="33" xfId="0" applyFont="1" applyFill="1" applyBorder="1" applyAlignment="1">
      <alignment horizontal="center" vertical="center" wrapText="1"/>
    </xf>
    <xf numFmtId="0" fontId="49" fillId="6" borderId="63" xfId="0" applyFont="1" applyFill="1" applyBorder="1" applyAlignment="1">
      <alignment horizontal="center" vertical="center" wrapText="1"/>
    </xf>
    <xf numFmtId="0" fontId="49" fillId="7" borderId="22" xfId="0" applyFont="1" applyFill="1" applyBorder="1" applyAlignment="1">
      <alignment horizontal="center" vertical="center" textRotation="89"/>
    </xf>
    <xf numFmtId="0" fontId="49" fillId="7" borderId="23" xfId="0" applyFont="1" applyFill="1" applyBorder="1" applyAlignment="1">
      <alignment horizontal="center" vertical="center" textRotation="89"/>
    </xf>
    <xf numFmtId="0" fontId="49" fillId="7" borderId="24" xfId="0" applyFont="1" applyFill="1" applyBorder="1" applyAlignment="1">
      <alignment horizontal="center" vertical="center" textRotation="89"/>
    </xf>
    <xf numFmtId="0" fontId="49" fillId="4" borderId="22" xfId="0" applyFont="1" applyFill="1" applyBorder="1" applyAlignment="1">
      <alignment horizontal="center" vertical="center" textRotation="90" wrapText="1"/>
    </xf>
    <xf numFmtId="0" fontId="49" fillId="4" borderId="23" xfId="0" applyFont="1" applyFill="1" applyBorder="1" applyAlignment="1">
      <alignment horizontal="center" vertical="center" textRotation="90" wrapText="1"/>
    </xf>
    <xf numFmtId="0" fontId="49" fillId="4" borderId="24" xfId="0" applyFont="1" applyFill="1" applyBorder="1" applyAlignment="1">
      <alignment horizontal="center" vertical="center" textRotation="90" wrapText="1"/>
    </xf>
    <xf numFmtId="0" fontId="49" fillId="2" borderId="64" xfId="0" applyFont="1" applyFill="1" applyBorder="1" applyAlignment="1">
      <alignment horizontal="center"/>
    </xf>
    <xf numFmtId="0" fontId="49" fillId="2" borderId="10" xfId="0" applyFont="1" applyFill="1" applyBorder="1" applyAlignment="1">
      <alignment horizontal="center"/>
    </xf>
    <xf numFmtId="0" fontId="56" fillId="6" borderId="22" xfId="0" applyFont="1" applyFill="1" applyBorder="1" applyAlignment="1">
      <alignment horizontal="center" vertical="center"/>
    </xf>
    <xf numFmtId="0" fontId="56" fillId="6" borderId="28" xfId="0" applyFont="1" applyFill="1" applyBorder="1" applyAlignment="1">
      <alignment horizontal="center" vertical="center"/>
    </xf>
    <xf numFmtId="0" fontId="56" fillId="6" borderId="23" xfId="0" applyFont="1" applyFill="1" applyBorder="1" applyAlignment="1">
      <alignment horizontal="center" vertical="center"/>
    </xf>
    <xf numFmtId="0" fontId="56" fillId="6" borderId="31" xfId="0" applyFont="1" applyFill="1" applyBorder="1" applyAlignment="1">
      <alignment horizontal="center" vertical="center"/>
    </xf>
    <xf numFmtId="0" fontId="56" fillId="6" borderId="24" xfId="0" applyFont="1" applyFill="1" applyBorder="1" applyAlignment="1">
      <alignment horizontal="center" vertical="center"/>
    </xf>
    <xf numFmtId="0" fontId="56" fillId="6" borderId="60" xfId="0" applyFont="1" applyFill="1" applyBorder="1" applyAlignment="1">
      <alignment horizontal="center" vertical="center"/>
    </xf>
    <xf numFmtId="0" fontId="49" fillId="6" borderId="22" xfId="0" applyFont="1" applyFill="1" applyBorder="1" applyAlignment="1">
      <alignment horizontal="center" vertical="center"/>
    </xf>
    <xf numFmtId="0" fontId="49" fillId="6" borderId="13" xfId="0" applyFont="1" applyFill="1" applyBorder="1" applyAlignment="1">
      <alignment horizontal="center" vertical="center"/>
    </xf>
    <xf numFmtId="0" fontId="49" fillId="6" borderId="26" xfId="0" applyFont="1" applyFill="1" applyBorder="1" applyAlignment="1">
      <alignment horizontal="center" vertical="center" textRotation="89"/>
    </xf>
    <xf numFmtId="0" fontId="49" fillId="6" borderId="30" xfId="0" applyFont="1" applyFill="1" applyBorder="1" applyAlignment="1">
      <alignment horizontal="center" vertical="center" textRotation="89"/>
    </xf>
    <xf numFmtId="0" fontId="49" fillId="6" borderId="65" xfId="0" applyFont="1" applyFill="1" applyBorder="1" applyAlignment="1">
      <alignment horizontal="center" vertical="center" textRotation="89"/>
    </xf>
    <xf numFmtId="0" fontId="49" fillId="6" borderId="34" xfId="0" applyFont="1" applyFill="1" applyBorder="1" applyAlignment="1">
      <alignment horizontal="center" vertical="center" textRotation="89"/>
    </xf>
    <xf numFmtId="0" fontId="56" fillId="6" borderId="13" xfId="0" applyFont="1" applyFill="1" applyBorder="1" applyAlignment="1">
      <alignment horizontal="center" vertical="center"/>
    </xf>
    <xf numFmtId="0" fontId="56" fillId="6" borderId="15" xfId="0" applyFont="1" applyFill="1" applyBorder="1" applyAlignment="1">
      <alignment horizontal="center" vertical="center"/>
    </xf>
    <xf numFmtId="0" fontId="56" fillId="6" borderId="19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0" fontId="52" fillId="0" borderId="56" xfId="0" applyFont="1" applyBorder="1" applyAlignment="1">
      <alignment horizontal="center" vertical="center" wrapText="1"/>
    </xf>
    <xf numFmtId="3" fontId="52" fillId="2" borderId="36" xfId="0" applyNumberFormat="1" applyFont="1" applyFill="1" applyBorder="1" applyAlignment="1">
      <alignment horizontal="center" vertical="center"/>
    </xf>
    <xf numFmtId="3" fontId="52" fillId="2" borderId="37" xfId="0" applyNumberFormat="1" applyFont="1" applyFill="1" applyBorder="1" applyAlignment="1">
      <alignment horizontal="center" vertical="center"/>
    </xf>
    <xf numFmtId="3" fontId="52" fillId="2" borderId="66" xfId="0" applyNumberFormat="1" applyFont="1" applyFill="1" applyBorder="1" applyAlignment="1">
      <alignment horizontal="center" vertical="center"/>
    </xf>
    <xf numFmtId="3" fontId="52" fillId="2" borderId="67" xfId="0" applyNumberFormat="1" applyFont="1" applyFill="1" applyBorder="1" applyAlignment="1">
      <alignment horizontal="center" vertical="center"/>
    </xf>
    <xf numFmtId="0" fontId="52" fillId="33" borderId="36" xfId="0" applyFont="1" applyFill="1" applyBorder="1" applyAlignment="1">
      <alignment horizontal="center" vertical="center" wrapText="1"/>
    </xf>
    <xf numFmtId="0" fontId="52" fillId="33" borderId="37" xfId="0" applyFont="1" applyFill="1" applyBorder="1" applyAlignment="1">
      <alignment horizontal="center" vertical="center" wrapText="1"/>
    </xf>
    <xf numFmtId="0" fontId="52" fillId="33" borderId="38" xfId="0" applyFont="1" applyFill="1" applyBorder="1" applyAlignment="1">
      <alignment horizontal="center" vertical="center" wrapText="1"/>
    </xf>
    <xf numFmtId="0" fontId="52" fillId="2" borderId="54" xfId="0" applyFont="1" applyFill="1" applyBorder="1" applyAlignment="1">
      <alignment horizontal="center" vertical="center" wrapText="1"/>
    </xf>
    <xf numFmtId="0" fontId="52" fillId="2" borderId="55" xfId="0" applyFont="1" applyFill="1" applyBorder="1" applyAlignment="1">
      <alignment horizontal="center" vertical="center" wrapText="1"/>
    </xf>
    <xf numFmtId="0" fontId="52" fillId="2" borderId="53" xfId="0" applyFont="1" applyFill="1" applyBorder="1" applyAlignment="1">
      <alignment horizontal="center" vertical="center" wrapText="1"/>
    </xf>
    <xf numFmtId="0" fontId="52" fillId="2" borderId="36" xfId="0" applyFont="1" applyFill="1" applyBorder="1" applyAlignment="1">
      <alignment horizontal="center" vertical="center" wrapText="1"/>
    </xf>
    <xf numFmtId="0" fontId="52" fillId="2" borderId="37" xfId="0" applyFont="1" applyFill="1" applyBorder="1" applyAlignment="1">
      <alignment horizontal="center" vertical="center" wrapText="1"/>
    </xf>
    <xf numFmtId="0" fontId="52" fillId="2" borderId="58" xfId="0" applyFont="1" applyFill="1" applyBorder="1" applyAlignment="1">
      <alignment horizontal="center" vertical="center" wrapText="1"/>
    </xf>
    <xf numFmtId="0" fontId="52" fillId="2" borderId="35" xfId="0" applyFont="1" applyFill="1" applyBorder="1" applyAlignment="1">
      <alignment horizontal="center" vertical="center" wrapText="1"/>
    </xf>
    <xf numFmtId="0" fontId="52" fillId="2" borderId="0" xfId="0" applyFont="1" applyFill="1" applyBorder="1" applyAlignment="1">
      <alignment horizontal="center" vertical="center" wrapText="1"/>
    </xf>
    <xf numFmtId="0" fontId="52" fillId="2" borderId="56" xfId="0" applyFont="1" applyFill="1" applyBorder="1" applyAlignment="1">
      <alignment horizontal="center" vertical="center" wrapText="1"/>
    </xf>
    <xf numFmtId="0" fontId="52" fillId="2" borderId="66" xfId="0" applyFont="1" applyFill="1" applyBorder="1" applyAlignment="1">
      <alignment horizontal="center" vertical="center" wrapText="1"/>
    </xf>
    <xf numFmtId="0" fontId="52" fillId="2" borderId="67" xfId="0" applyFont="1" applyFill="1" applyBorder="1" applyAlignment="1">
      <alignment horizontal="center" vertical="center" wrapText="1"/>
    </xf>
    <xf numFmtId="0" fontId="52" fillId="2" borderId="57" xfId="0" applyFont="1" applyFill="1" applyBorder="1" applyAlignment="1">
      <alignment horizontal="center" vertical="center" wrapText="1"/>
    </xf>
    <xf numFmtId="3" fontId="52" fillId="2" borderId="36" xfId="0" applyNumberFormat="1" applyFont="1" applyFill="1" applyBorder="1" applyAlignment="1">
      <alignment horizontal="center" vertical="center" wrapText="1"/>
    </xf>
    <xf numFmtId="3" fontId="52" fillId="2" borderId="37" xfId="0" applyNumberFormat="1" applyFont="1" applyFill="1" applyBorder="1" applyAlignment="1">
      <alignment horizontal="center" vertical="center" wrapText="1"/>
    </xf>
    <xf numFmtId="3" fontId="52" fillId="2" borderId="58" xfId="0" applyNumberFormat="1" applyFont="1" applyFill="1" applyBorder="1" applyAlignment="1">
      <alignment horizontal="center" vertical="center" wrapText="1"/>
    </xf>
    <xf numFmtId="3" fontId="52" fillId="0" borderId="66" xfId="0" applyNumberFormat="1" applyFont="1" applyBorder="1" applyAlignment="1">
      <alignment horizontal="center" vertical="center"/>
    </xf>
    <xf numFmtId="3" fontId="52" fillId="0" borderId="67" xfId="0" applyNumberFormat="1" applyFont="1" applyBorder="1" applyAlignment="1">
      <alignment horizontal="center" vertical="center"/>
    </xf>
    <xf numFmtId="3" fontId="52" fillId="0" borderId="36" xfId="0" applyNumberFormat="1" applyFont="1" applyBorder="1" applyAlignment="1">
      <alignment horizontal="center" vertical="center" wrapText="1"/>
    </xf>
    <xf numFmtId="3" fontId="52" fillId="0" borderId="37" xfId="0" applyNumberFormat="1" applyFont="1" applyBorder="1" applyAlignment="1">
      <alignment horizontal="center" vertical="center" wrapText="1"/>
    </xf>
    <xf numFmtId="3" fontId="52" fillId="0" borderId="58" xfId="0" applyNumberFormat="1" applyFont="1" applyBorder="1" applyAlignment="1">
      <alignment horizontal="center" vertical="center" wrapText="1"/>
    </xf>
    <xf numFmtId="0" fontId="52" fillId="33" borderId="54" xfId="0" applyFont="1" applyFill="1" applyBorder="1" applyAlignment="1">
      <alignment horizontal="center" vertical="center" wrapText="1"/>
    </xf>
    <xf numFmtId="0" fontId="52" fillId="33" borderId="55" xfId="0" applyFont="1" applyFill="1" applyBorder="1" applyAlignment="1">
      <alignment horizontal="center" vertical="center" wrapText="1"/>
    </xf>
    <xf numFmtId="0" fontId="52" fillId="33" borderId="53" xfId="0" applyFont="1" applyFill="1" applyBorder="1" applyAlignment="1">
      <alignment horizontal="center" vertical="center" wrapText="1"/>
    </xf>
    <xf numFmtId="0" fontId="52" fillId="33" borderId="66" xfId="0" applyFont="1" applyFill="1" applyBorder="1" applyAlignment="1">
      <alignment horizontal="center" vertical="center" wrapText="1"/>
    </xf>
    <xf numFmtId="0" fontId="52" fillId="33" borderId="67" xfId="0" applyFont="1" applyFill="1" applyBorder="1" applyAlignment="1">
      <alignment horizontal="center" vertical="center" wrapText="1"/>
    </xf>
    <xf numFmtId="0" fontId="52" fillId="33" borderId="57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67" xfId="0" applyFont="1" applyBorder="1" applyAlignment="1">
      <alignment horizontal="center" vertical="center" wrapText="1"/>
    </xf>
    <xf numFmtId="0" fontId="52" fillId="0" borderId="57" xfId="0" applyFont="1" applyBorder="1" applyAlignment="1">
      <alignment horizontal="center" vertical="center" wrapText="1"/>
    </xf>
    <xf numFmtId="3" fontId="51" fillId="2" borderId="36" xfId="0" applyNumberFormat="1" applyFont="1" applyFill="1" applyBorder="1" applyAlignment="1">
      <alignment horizontal="center" vertical="center" wrapText="1"/>
    </xf>
    <xf numFmtId="3" fontId="51" fillId="2" borderId="37" xfId="0" applyNumberFormat="1" applyFont="1" applyFill="1" applyBorder="1" applyAlignment="1">
      <alignment horizontal="center" vertical="center" wrapText="1"/>
    </xf>
    <xf numFmtId="3" fontId="51" fillId="2" borderId="58" xfId="0" applyNumberFormat="1" applyFont="1" applyFill="1" applyBorder="1" applyAlignment="1">
      <alignment horizontal="center" vertical="center" wrapText="1"/>
    </xf>
    <xf numFmtId="3" fontId="52" fillId="2" borderId="12" xfId="0" applyNumberFormat="1" applyFont="1" applyFill="1" applyBorder="1" applyAlignment="1">
      <alignment horizontal="center" vertical="center" wrapText="1"/>
    </xf>
    <xf numFmtId="3" fontId="52" fillId="2" borderId="17" xfId="0" applyNumberFormat="1" applyFont="1" applyFill="1" applyBorder="1" applyAlignment="1">
      <alignment horizontal="center" vertical="center" wrapText="1"/>
    </xf>
    <xf numFmtId="3" fontId="52" fillId="2" borderId="25" xfId="0" applyNumberFormat="1" applyFont="1" applyFill="1" applyBorder="1" applyAlignment="1">
      <alignment horizontal="center" vertical="center" wrapText="1"/>
    </xf>
    <xf numFmtId="0" fontId="52" fillId="0" borderId="36" xfId="0" applyFont="1" applyFill="1" applyBorder="1" applyAlignment="1">
      <alignment horizontal="center" vertical="center" wrapText="1"/>
    </xf>
    <xf numFmtId="0" fontId="52" fillId="0" borderId="37" xfId="0" applyFont="1" applyFill="1" applyBorder="1" applyAlignment="1">
      <alignment horizontal="center" vertical="center" wrapText="1"/>
    </xf>
    <xf numFmtId="0" fontId="52" fillId="0" borderId="58" xfId="0" applyFont="1" applyFill="1" applyBorder="1" applyAlignment="1">
      <alignment horizontal="center" vertical="center" wrapText="1"/>
    </xf>
    <xf numFmtId="0" fontId="49" fillId="2" borderId="54" xfId="0" applyFont="1" applyFill="1" applyBorder="1" applyAlignment="1">
      <alignment horizontal="center" vertical="center" wrapText="1"/>
    </xf>
    <xf numFmtId="0" fontId="49" fillId="2" borderId="55" xfId="0" applyFont="1" applyFill="1" applyBorder="1" applyAlignment="1">
      <alignment horizontal="center" vertical="center" wrapText="1"/>
    </xf>
    <xf numFmtId="0" fontId="49" fillId="2" borderId="35" xfId="0" applyFont="1" applyFill="1" applyBorder="1" applyAlignment="1">
      <alignment horizontal="center" vertical="center" wrapText="1"/>
    </xf>
    <xf numFmtId="0" fontId="49" fillId="2" borderId="0" xfId="0" applyFont="1" applyFill="1" applyBorder="1" applyAlignment="1">
      <alignment horizontal="center" vertical="center" wrapText="1"/>
    </xf>
    <xf numFmtId="0" fontId="49" fillId="2" borderId="53" xfId="0" applyFont="1" applyFill="1" applyBorder="1" applyAlignment="1">
      <alignment horizontal="center" vertical="center" wrapText="1"/>
    </xf>
    <xf numFmtId="0" fontId="49" fillId="2" borderId="66" xfId="0" applyFont="1" applyFill="1" applyBorder="1" applyAlignment="1">
      <alignment horizontal="center" vertical="center" wrapText="1"/>
    </xf>
    <xf numFmtId="0" fontId="49" fillId="2" borderId="67" xfId="0" applyFont="1" applyFill="1" applyBorder="1" applyAlignment="1">
      <alignment horizontal="center" vertical="center" wrapText="1"/>
    </xf>
    <xf numFmtId="0" fontId="49" fillId="2" borderId="57" xfId="0" applyFont="1" applyFill="1" applyBorder="1" applyAlignment="1">
      <alignment horizontal="center" vertical="center" wrapText="1"/>
    </xf>
    <xf numFmtId="3" fontId="48" fillId="2" borderId="23" xfId="0" applyNumberFormat="1" applyFont="1" applyFill="1" applyBorder="1" applyAlignment="1">
      <alignment horizontal="left" vertical="center" wrapText="1"/>
    </xf>
    <xf numFmtId="3" fontId="48" fillId="2" borderId="15" xfId="0" applyNumberFormat="1" applyFont="1" applyFill="1" applyBorder="1" applyAlignment="1">
      <alignment horizontal="left" vertical="center" wrapText="1"/>
    </xf>
    <xf numFmtId="3" fontId="48" fillId="2" borderId="24" xfId="0" applyNumberFormat="1" applyFont="1" applyFill="1" applyBorder="1" applyAlignment="1">
      <alignment horizontal="left" vertical="center" wrapText="1"/>
    </xf>
    <xf numFmtId="3" fontId="48" fillId="2" borderId="16" xfId="0" applyNumberFormat="1" applyFont="1" applyFill="1" applyBorder="1" applyAlignment="1">
      <alignment horizontal="left" vertical="center" wrapText="1"/>
    </xf>
    <xf numFmtId="3" fontId="49" fillId="2" borderId="12" xfId="0" applyNumberFormat="1" applyFont="1" applyFill="1" applyBorder="1" applyAlignment="1">
      <alignment horizontal="center" vertical="center" wrapText="1"/>
    </xf>
    <xf numFmtId="3" fontId="49" fillId="2" borderId="17" xfId="0" applyNumberFormat="1" applyFont="1" applyFill="1" applyBorder="1" applyAlignment="1">
      <alignment horizontal="center" vertical="center" wrapText="1"/>
    </xf>
    <xf numFmtId="3" fontId="48" fillId="2" borderId="62" xfId="0" applyNumberFormat="1" applyFont="1" applyFill="1" applyBorder="1" applyAlignment="1">
      <alignment horizontal="left" vertical="center" wrapText="1"/>
    </xf>
    <xf numFmtId="3" fontId="48" fillId="2" borderId="20" xfId="0" applyNumberFormat="1" applyFont="1" applyFill="1" applyBorder="1" applyAlignment="1">
      <alignment horizontal="left" vertical="center" wrapText="1"/>
    </xf>
    <xf numFmtId="0" fontId="54" fillId="0" borderId="36" xfId="0" applyFont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 wrapText="1"/>
    </xf>
    <xf numFmtId="0" fontId="54" fillId="0" borderId="58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A1:K87"/>
  <sheetViews>
    <sheetView zoomScale="85" zoomScaleNormal="85" zoomScaleSheetLayoutView="85" workbookViewId="0" topLeftCell="A67">
      <selection activeCell="C93" sqref="C93"/>
    </sheetView>
  </sheetViews>
  <sheetFormatPr defaultColWidth="11.421875" defaultRowHeight="15"/>
  <cols>
    <col min="1" max="1" width="15.8515625" style="1" customWidth="1"/>
    <col min="2" max="2" width="49.28125" style="18" customWidth="1"/>
    <col min="3" max="3" width="13.7109375" style="2" customWidth="1"/>
    <col min="4" max="4" width="13.28125" style="2" customWidth="1"/>
    <col min="5" max="6" width="18.00390625" style="2" customWidth="1"/>
    <col min="7" max="7" width="17.421875" style="2" customWidth="1"/>
    <col min="8" max="9" width="14.421875" style="2" customWidth="1"/>
    <col min="10" max="10" width="41.00390625" style="1" customWidth="1"/>
    <col min="11" max="16384" width="10.8515625" style="1" customWidth="1"/>
  </cols>
  <sheetData>
    <row r="1" spans="1:9" ht="12">
      <c r="A1" s="261" t="s">
        <v>0</v>
      </c>
      <c r="B1" s="261"/>
      <c r="C1" s="261"/>
      <c r="D1" s="261"/>
      <c r="E1" s="261"/>
      <c r="F1" s="261"/>
      <c r="G1" s="261"/>
      <c r="H1" s="261"/>
      <c r="I1" s="261"/>
    </row>
    <row r="2" spans="1:9" ht="12">
      <c r="A2" s="261" t="s">
        <v>1</v>
      </c>
      <c r="B2" s="261"/>
      <c r="C2" s="261"/>
      <c r="D2" s="261"/>
      <c r="E2" s="261"/>
      <c r="F2" s="261"/>
      <c r="G2" s="261"/>
      <c r="H2" s="261"/>
      <c r="I2" s="261"/>
    </row>
    <row r="3" spans="1:9" ht="12">
      <c r="A3" s="261" t="s">
        <v>74</v>
      </c>
      <c r="B3" s="261"/>
      <c r="C3" s="261"/>
      <c r="D3" s="261"/>
      <c r="E3" s="261"/>
      <c r="F3" s="261"/>
      <c r="G3" s="261"/>
      <c r="H3" s="261"/>
      <c r="I3" s="261"/>
    </row>
    <row r="4" spans="1:9" ht="12">
      <c r="A4" s="261"/>
      <c r="B4" s="261"/>
      <c r="C4" s="261"/>
      <c r="D4" s="261"/>
      <c r="E4" s="261"/>
      <c r="F4" s="261"/>
      <c r="G4" s="261"/>
      <c r="H4" s="261"/>
      <c r="I4" s="261"/>
    </row>
    <row r="5" spans="1:9" ht="12">
      <c r="A5" s="261" t="s">
        <v>81</v>
      </c>
      <c r="B5" s="261"/>
      <c r="C5" s="261"/>
      <c r="D5" s="261"/>
      <c r="E5" s="261"/>
      <c r="F5" s="261"/>
      <c r="G5" s="261"/>
      <c r="H5" s="261"/>
      <c r="I5" s="261"/>
    </row>
    <row r="6" ht="12.75" thickBot="1"/>
    <row r="7" spans="1:9" ht="12">
      <c r="A7" s="273" t="s">
        <v>2</v>
      </c>
      <c r="B7" s="274"/>
      <c r="C7" s="279" t="s">
        <v>3</v>
      </c>
      <c r="D7" s="280"/>
      <c r="E7" s="280"/>
      <c r="F7" s="280"/>
      <c r="G7" s="280"/>
      <c r="H7" s="74"/>
      <c r="I7" s="262" t="s">
        <v>30</v>
      </c>
    </row>
    <row r="8" spans="1:9" ht="12">
      <c r="A8" s="275"/>
      <c r="B8" s="276"/>
      <c r="C8" s="77" t="s">
        <v>4</v>
      </c>
      <c r="D8" s="14" t="s">
        <v>5</v>
      </c>
      <c r="E8" s="14" t="s">
        <v>6</v>
      </c>
      <c r="F8" s="14" t="s">
        <v>33</v>
      </c>
      <c r="G8" s="14" t="s">
        <v>7</v>
      </c>
      <c r="H8" s="14" t="s">
        <v>8</v>
      </c>
      <c r="I8" s="263"/>
    </row>
    <row r="9" spans="1:11" ht="72.75" thickBot="1">
      <c r="A9" s="277"/>
      <c r="B9" s="278"/>
      <c r="C9" s="78" t="s">
        <v>9</v>
      </c>
      <c r="D9" s="79" t="s">
        <v>10</v>
      </c>
      <c r="E9" s="79" t="s">
        <v>61</v>
      </c>
      <c r="F9" s="79" t="s">
        <v>53</v>
      </c>
      <c r="G9" s="79" t="s">
        <v>87</v>
      </c>
      <c r="H9" s="79" t="s">
        <v>11</v>
      </c>
      <c r="I9" s="264"/>
      <c r="J9" s="3"/>
      <c r="K9" s="3"/>
    </row>
    <row r="10" spans="1:9" ht="15" customHeight="1">
      <c r="A10" s="281" t="s">
        <v>12</v>
      </c>
      <c r="B10" s="19" t="s">
        <v>13</v>
      </c>
      <c r="C10" s="16">
        <v>1</v>
      </c>
      <c r="D10" s="16"/>
      <c r="E10" s="16">
        <v>1</v>
      </c>
      <c r="F10" s="16"/>
      <c r="G10" s="16"/>
      <c r="H10" s="16"/>
      <c r="I10" s="9">
        <f aca="true" t="shared" si="0" ref="I10:I44">SUM(C10:H10)</f>
        <v>2</v>
      </c>
    </row>
    <row r="11" spans="1:9" ht="15" customHeight="1">
      <c r="A11" s="282"/>
      <c r="B11" s="20" t="s">
        <v>14</v>
      </c>
      <c r="C11" s="10">
        <v>1</v>
      </c>
      <c r="D11" s="10"/>
      <c r="E11" s="10">
        <v>2</v>
      </c>
      <c r="F11" s="10"/>
      <c r="G11" s="10"/>
      <c r="H11" s="10"/>
      <c r="I11" s="17">
        <f t="shared" si="0"/>
        <v>3</v>
      </c>
    </row>
    <row r="12" spans="1:9" ht="15" customHeight="1">
      <c r="A12" s="282"/>
      <c r="B12" s="20" t="s">
        <v>32</v>
      </c>
      <c r="C12" s="10"/>
      <c r="D12" s="10"/>
      <c r="E12" s="10"/>
      <c r="F12" s="10">
        <v>2</v>
      </c>
      <c r="G12" s="10"/>
      <c r="H12" s="10"/>
      <c r="I12" s="17">
        <f t="shared" si="0"/>
        <v>2</v>
      </c>
    </row>
    <row r="13" spans="1:9" ht="15" customHeight="1">
      <c r="A13" s="282"/>
      <c r="B13" s="20" t="s">
        <v>15</v>
      </c>
      <c r="C13" s="10">
        <v>1</v>
      </c>
      <c r="D13" s="10"/>
      <c r="E13" s="10"/>
      <c r="F13" s="10"/>
      <c r="G13" s="10"/>
      <c r="H13" s="10"/>
      <c r="I13" s="17">
        <f t="shared" si="0"/>
        <v>1</v>
      </c>
    </row>
    <row r="14" spans="1:9" ht="15" customHeight="1">
      <c r="A14" s="282"/>
      <c r="B14" s="20" t="s">
        <v>66</v>
      </c>
      <c r="C14" s="10">
        <v>1</v>
      </c>
      <c r="D14" s="10"/>
      <c r="E14" s="10"/>
      <c r="F14" s="10"/>
      <c r="G14" s="10"/>
      <c r="H14" s="10"/>
      <c r="I14" s="17">
        <f t="shared" si="0"/>
        <v>1</v>
      </c>
    </row>
    <row r="15" spans="1:9" ht="12">
      <c r="A15" s="282"/>
      <c r="B15" s="20" t="s">
        <v>56</v>
      </c>
      <c r="C15" s="10"/>
      <c r="D15" s="10"/>
      <c r="E15" s="10">
        <v>1</v>
      </c>
      <c r="F15" s="10"/>
      <c r="G15" s="10"/>
      <c r="H15" s="16"/>
      <c r="I15" s="17">
        <f t="shared" si="0"/>
        <v>1</v>
      </c>
    </row>
    <row r="16" spans="1:9" ht="12">
      <c r="A16" s="282"/>
      <c r="B16" s="20" t="s">
        <v>54</v>
      </c>
      <c r="C16" s="10"/>
      <c r="D16" s="10"/>
      <c r="E16" s="10">
        <v>1</v>
      </c>
      <c r="F16" s="10"/>
      <c r="G16" s="10"/>
      <c r="H16" s="10"/>
      <c r="I16" s="17">
        <f t="shared" si="0"/>
        <v>1</v>
      </c>
    </row>
    <row r="17" spans="1:9" ht="15" customHeight="1">
      <c r="A17" s="282"/>
      <c r="B17" s="20" t="s">
        <v>55</v>
      </c>
      <c r="C17" s="10"/>
      <c r="D17" s="10"/>
      <c r="E17" s="10">
        <v>1</v>
      </c>
      <c r="F17" s="10"/>
      <c r="G17" s="10"/>
      <c r="H17" s="10"/>
      <c r="I17" s="17">
        <f t="shared" si="0"/>
        <v>1</v>
      </c>
    </row>
    <row r="18" spans="1:9" ht="12">
      <c r="A18" s="282"/>
      <c r="B18" s="20" t="s">
        <v>57</v>
      </c>
      <c r="C18" s="10"/>
      <c r="D18" s="10"/>
      <c r="E18" s="10">
        <v>1</v>
      </c>
      <c r="F18" s="10"/>
      <c r="G18" s="10"/>
      <c r="H18" s="10"/>
      <c r="I18" s="17">
        <f t="shared" si="0"/>
        <v>1</v>
      </c>
    </row>
    <row r="19" spans="1:9" ht="12">
      <c r="A19" s="282"/>
      <c r="B19" s="20" t="s">
        <v>58</v>
      </c>
      <c r="C19" s="10"/>
      <c r="D19" s="10"/>
      <c r="E19" s="10">
        <v>1</v>
      </c>
      <c r="F19" s="10"/>
      <c r="G19" s="10"/>
      <c r="H19" s="10"/>
      <c r="I19" s="17">
        <f t="shared" si="0"/>
        <v>1</v>
      </c>
    </row>
    <row r="20" spans="1:9" ht="12">
      <c r="A20" s="282"/>
      <c r="B20" s="76" t="s">
        <v>60</v>
      </c>
      <c r="C20" s="10"/>
      <c r="D20" s="10"/>
      <c r="E20" s="10">
        <v>1</v>
      </c>
      <c r="F20" s="10"/>
      <c r="G20" s="10"/>
      <c r="H20" s="10"/>
      <c r="I20" s="17">
        <f t="shared" si="0"/>
        <v>1</v>
      </c>
    </row>
    <row r="21" spans="1:9" ht="12">
      <c r="A21" s="282"/>
      <c r="B21" s="21" t="s">
        <v>62</v>
      </c>
      <c r="C21" s="82"/>
      <c r="D21" s="82"/>
      <c r="E21" s="82"/>
      <c r="F21" s="82"/>
      <c r="G21" s="82"/>
      <c r="H21" s="82"/>
      <c r="I21" s="83">
        <f t="shared" si="0"/>
        <v>0</v>
      </c>
    </row>
    <row r="22" spans="1:9" ht="12">
      <c r="A22" s="282"/>
      <c r="B22" s="21" t="s">
        <v>63</v>
      </c>
      <c r="C22" s="82"/>
      <c r="D22" s="82"/>
      <c r="E22" s="82"/>
      <c r="F22" s="82"/>
      <c r="G22" s="82"/>
      <c r="H22" s="82"/>
      <c r="I22" s="83">
        <f t="shared" si="0"/>
        <v>0</v>
      </c>
    </row>
    <row r="23" spans="1:9" ht="12">
      <c r="A23" s="283"/>
      <c r="B23" s="21" t="s">
        <v>64</v>
      </c>
      <c r="C23" s="82"/>
      <c r="D23" s="82"/>
      <c r="E23" s="82"/>
      <c r="F23" s="82"/>
      <c r="G23" s="82"/>
      <c r="H23" s="82"/>
      <c r="I23" s="83">
        <f t="shared" si="0"/>
        <v>0</v>
      </c>
    </row>
    <row r="24" spans="1:9" ht="12">
      <c r="A24" s="283"/>
      <c r="B24" s="21" t="s">
        <v>59</v>
      </c>
      <c r="C24" s="10"/>
      <c r="D24" s="10"/>
      <c r="E24" s="10">
        <v>1</v>
      </c>
      <c r="F24" s="10"/>
      <c r="G24" s="10"/>
      <c r="H24" s="10"/>
      <c r="I24" s="17">
        <f t="shared" si="0"/>
        <v>1</v>
      </c>
    </row>
    <row r="25" spans="1:9" ht="15" customHeight="1">
      <c r="A25" s="283"/>
      <c r="B25" s="20" t="s">
        <v>16</v>
      </c>
      <c r="C25" s="10"/>
      <c r="D25" s="10">
        <v>1</v>
      </c>
      <c r="E25" s="10"/>
      <c r="F25" s="10"/>
      <c r="G25" s="10"/>
      <c r="H25" s="10"/>
      <c r="I25" s="17">
        <f t="shared" si="0"/>
        <v>1</v>
      </c>
    </row>
    <row r="26" spans="1:9" ht="15.75" customHeight="1" thickBot="1">
      <c r="A26" s="284"/>
      <c r="B26" s="22" t="s">
        <v>65</v>
      </c>
      <c r="C26" s="11">
        <v>1</v>
      </c>
      <c r="D26" s="11"/>
      <c r="E26" s="11"/>
      <c r="F26" s="11"/>
      <c r="G26" s="11"/>
      <c r="H26" s="11"/>
      <c r="I26" s="80">
        <f t="shared" si="0"/>
        <v>1</v>
      </c>
    </row>
    <row r="27" spans="1:9" ht="15" customHeight="1">
      <c r="A27" s="265" t="s">
        <v>17</v>
      </c>
      <c r="B27" s="23" t="s">
        <v>18</v>
      </c>
      <c r="C27" s="16">
        <v>1</v>
      </c>
      <c r="D27" s="16"/>
      <c r="E27" s="16">
        <v>1</v>
      </c>
      <c r="F27" s="16"/>
      <c r="G27" s="16"/>
      <c r="H27" s="16"/>
      <c r="I27" s="17">
        <f t="shared" si="0"/>
        <v>2</v>
      </c>
    </row>
    <row r="28" spans="1:9" ht="15" customHeight="1">
      <c r="A28" s="266"/>
      <c r="B28" s="24" t="s">
        <v>19</v>
      </c>
      <c r="C28" s="10">
        <v>1</v>
      </c>
      <c r="D28" s="10"/>
      <c r="E28" s="10">
        <v>1</v>
      </c>
      <c r="F28" s="10"/>
      <c r="G28" s="10">
        <v>1</v>
      </c>
      <c r="H28" s="10"/>
      <c r="I28" s="17">
        <f t="shared" si="0"/>
        <v>3</v>
      </c>
    </row>
    <row r="29" spans="1:9" ht="15" customHeight="1">
      <c r="A29" s="266"/>
      <c r="B29" s="24" t="s">
        <v>20</v>
      </c>
      <c r="C29" s="10">
        <v>1</v>
      </c>
      <c r="D29" s="10"/>
      <c r="E29" s="10"/>
      <c r="F29" s="10"/>
      <c r="G29" s="10"/>
      <c r="H29" s="10"/>
      <c r="I29" s="17">
        <f t="shared" si="0"/>
        <v>1</v>
      </c>
    </row>
    <row r="30" spans="1:9" ht="15" customHeight="1">
      <c r="A30" s="266"/>
      <c r="B30" s="24" t="s">
        <v>21</v>
      </c>
      <c r="C30" s="10">
        <v>1</v>
      </c>
      <c r="D30" s="10"/>
      <c r="E30" s="10">
        <v>1</v>
      </c>
      <c r="F30" s="10"/>
      <c r="G30" s="10"/>
      <c r="H30" s="10"/>
      <c r="I30" s="17">
        <f t="shared" si="0"/>
        <v>2</v>
      </c>
    </row>
    <row r="31" spans="1:9" ht="15" customHeight="1">
      <c r="A31" s="266"/>
      <c r="B31" s="24" t="s">
        <v>22</v>
      </c>
      <c r="C31" s="10"/>
      <c r="D31" s="10">
        <v>1</v>
      </c>
      <c r="E31" s="10"/>
      <c r="F31" s="10"/>
      <c r="G31" s="10"/>
      <c r="H31" s="10"/>
      <c r="I31" s="17">
        <f t="shared" si="0"/>
        <v>1</v>
      </c>
    </row>
    <row r="32" spans="1:9" ht="15" customHeight="1">
      <c r="A32" s="266"/>
      <c r="B32" s="24" t="s">
        <v>71</v>
      </c>
      <c r="C32" s="10">
        <v>1</v>
      </c>
      <c r="D32" s="10"/>
      <c r="E32" s="10">
        <v>1</v>
      </c>
      <c r="F32" s="10"/>
      <c r="G32" s="10"/>
      <c r="H32" s="10"/>
      <c r="I32" s="17">
        <f t="shared" si="0"/>
        <v>2</v>
      </c>
    </row>
    <row r="33" spans="1:9" ht="15" customHeight="1">
      <c r="A33" s="266"/>
      <c r="B33" s="24" t="s">
        <v>72</v>
      </c>
      <c r="C33" s="10">
        <v>1</v>
      </c>
      <c r="D33" s="10"/>
      <c r="E33" s="10"/>
      <c r="F33" s="10"/>
      <c r="G33" s="10"/>
      <c r="H33" s="10"/>
      <c r="I33" s="17">
        <f t="shared" si="0"/>
        <v>1</v>
      </c>
    </row>
    <row r="34" spans="1:9" ht="15" customHeight="1">
      <c r="A34" s="266"/>
      <c r="B34" s="24" t="s">
        <v>73</v>
      </c>
      <c r="C34" s="10"/>
      <c r="D34" s="10"/>
      <c r="E34" s="10"/>
      <c r="F34" s="10"/>
      <c r="G34" s="10">
        <v>2</v>
      </c>
      <c r="H34" s="10"/>
      <c r="I34" s="17">
        <f t="shared" si="0"/>
        <v>2</v>
      </c>
    </row>
    <row r="35" spans="1:9" ht="15" customHeight="1">
      <c r="A35" s="266"/>
      <c r="B35" s="24" t="s">
        <v>68</v>
      </c>
      <c r="C35" s="10">
        <v>1</v>
      </c>
      <c r="D35" s="10"/>
      <c r="E35" s="10"/>
      <c r="F35" s="10"/>
      <c r="G35" s="10"/>
      <c r="H35" s="10"/>
      <c r="I35" s="17">
        <f t="shared" si="0"/>
        <v>1</v>
      </c>
    </row>
    <row r="36" spans="1:9" ht="15" customHeight="1">
      <c r="A36" s="266"/>
      <c r="B36" s="24" t="s">
        <v>69</v>
      </c>
      <c r="C36" s="10">
        <v>1</v>
      </c>
      <c r="D36" s="10"/>
      <c r="E36" s="10"/>
      <c r="F36" s="10"/>
      <c r="G36" s="10"/>
      <c r="H36" s="10"/>
      <c r="I36" s="17">
        <f t="shared" si="0"/>
        <v>1</v>
      </c>
    </row>
    <row r="37" spans="1:9" ht="15" customHeight="1">
      <c r="A37" s="266"/>
      <c r="B37" s="24" t="s">
        <v>70</v>
      </c>
      <c r="C37" s="10">
        <v>1</v>
      </c>
      <c r="D37" s="10"/>
      <c r="E37" s="10">
        <v>1</v>
      </c>
      <c r="F37" s="10"/>
      <c r="G37" s="10"/>
      <c r="H37" s="10"/>
      <c r="I37" s="17">
        <f t="shared" si="0"/>
        <v>2</v>
      </c>
    </row>
    <row r="38" spans="1:9" ht="15" customHeight="1">
      <c r="A38" s="266"/>
      <c r="B38" s="24" t="s">
        <v>67</v>
      </c>
      <c r="C38" s="10">
        <v>1</v>
      </c>
      <c r="D38" s="10"/>
      <c r="E38" s="10"/>
      <c r="F38" s="10"/>
      <c r="G38" s="10"/>
      <c r="H38" s="10"/>
      <c r="I38" s="17">
        <f t="shared" si="0"/>
        <v>1</v>
      </c>
    </row>
    <row r="39" spans="1:9" ht="15" customHeight="1">
      <c r="A39" s="266"/>
      <c r="B39" s="24" t="s">
        <v>31</v>
      </c>
      <c r="C39" s="10">
        <v>1</v>
      </c>
      <c r="D39" s="10"/>
      <c r="E39" s="10">
        <v>1</v>
      </c>
      <c r="F39" s="10"/>
      <c r="G39" s="10"/>
      <c r="H39" s="10"/>
      <c r="I39" s="17">
        <f t="shared" si="0"/>
        <v>2</v>
      </c>
    </row>
    <row r="40" spans="1:9" ht="15.75" customHeight="1" thickBot="1">
      <c r="A40" s="267"/>
      <c r="B40" s="25" t="s">
        <v>23</v>
      </c>
      <c r="C40" s="11"/>
      <c r="D40" s="11">
        <v>1</v>
      </c>
      <c r="E40" s="11"/>
      <c r="F40" s="11"/>
      <c r="G40" s="11"/>
      <c r="H40" s="11"/>
      <c r="I40" s="81">
        <f t="shared" si="0"/>
        <v>1</v>
      </c>
    </row>
    <row r="41" spans="1:9" ht="19.5" customHeight="1">
      <c r="A41" s="268" t="s">
        <v>24</v>
      </c>
      <c r="B41" s="26" t="s">
        <v>25</v>
      </c>
      <c r="C41" s="8">
        <v>1</v>
      </c>
      <c r="D41" s="8"/>
      <c r="E41" s="8"/>
      <c r="F41" s="8"/>
      <c r="G41" s="8"/>
      <c r="H41" s="8"/>
      <c r="I41" s="9">
        <f t="shared" si="0"/>
        <v>1</v>
      </c>
    </row>
    <row r="42" spans="1:9" ht="12">
      <c r="A42" s="269"/>
      <c r="B42" s="27" t="s">
        <v>26</v>
      </c>
      <c r="C42" s="10">
        <v>1</v>
      </c>
      <c r="D42" s="10"/>
      <c r="E42" s="10"/>
      <c r="F42" s="10"/>
      <c r="G42" s="10"/>
      <c r="H42" s="10"/>
      <c r="I42" s="17">
        <f t="shared" si="0"/>
        <v>1</v>
      </c>
    </row>
    <row r="43" spans="1:9" ht="12.75" thickBot="1">
      <c r="A43" s="270"/>
      <c r="B43" s="28" t="s">
        <v>27</v>
      </c>
      <c r="C43" s="11">
        <v>1</v>
      </c>
      <c r="D43" s="11"/>
      <c r="E43" s="11"/>
      <c r="F43" s="11"/>
      <c r="G43" s="11"/>
      <c r="H43" s="11"/>
      <c r="I43" s="17">
        <f t="shared" si="0"/>
        <v>1</v>
      </c>
    </row>
    <row r="44" spans="1:9" ht="12.75" thickBot="1">
      <c r="A44" s="7"/>
      <c r="B44" s="29" t="s">
        <v>28</v>
      </c>
      <c r="C44" s="12"/>
      <c r="D44" s="12"/>
      <c r="E44" s="12"/>
      <c r="F44" s="12"/>
      <c r="G44" s="12"/>
      <c r="H44" s="12">
        <v>1</v>
      </c>
      <c r="I44" s="13">
        <f t="shared" si="0"/>
        <v>1</v>
      </c>
    </row>
    <row r="45" spans="1:9" ht="12.75" thickBot="1">
      <c r="A45" s="271" t="s">
        <v>29</v>
      </c>
      <c r="B45" s="272"/>
      <c r="C45" s="5">
        <f>SUM(C10:C44)</f>
        <v>19</v>
      </c>
      <c r="D45" s="5">
        <f>SUM(D10:D44)</f>
        <v>3</v>
      </c>
      <c r="E45" s="5">
        <f>SUM(E10:E44)</f>
        <v>16</v>
      </c>
      <c r="F45" s="5">
        <f>SUM(F10:F44)</f>
        <v>2</v>
      </c>
      <c r="G45" s="5">
        <f>SUM(G10:G44)</f>
        <v>3</v>
      </c>
      <c r="H45" s="5">
        <f>SUM(H10:H44)</f>
        <v>1</v>
      </c>
      <c r="I45" s="6">
        <f>SUM(I10:I44)</f>
        <v>44</v>
      </c>
    </row>
    <row r="46" ht="12">
      <c r="I46" s="4"/>
    </row>
    <row r="47" spans="1:9" ht="12">
      <c r="A47" s="261" t="s">
        <v>82</v>
      </c>
      <c r="B47" s="261"/>
      <c r="C47" s="261"/>
      <c r="D47" s="261"/>
      <c r="E47" s="261"/>
      <c r="F47" s="261"/>
      <c r="G47" s="261"/>
      <c r="H47" s="261"/>
      <c r="I47" s="261"/>
    </row>
    <row r="48" ht="12.75" thickBot="1"/>
    <row r="49" spans="1:9" ht="15" customHeight="1">
      <c r="A49" s="273" t="s">
        <v>2</v>
      </c>
      <c r="B49" s="285"/>
      <c r="C49" s="280" t="s">
        <v>3</v>
      </c>
      <c r="D49" s="280"/>
      <c r="E49" s="280"/>
      <c r="F49" s="280"/>
      <c r="G49" s="280"/>
      <c r="H49" s="74"/>
      <c r="I49" s="262" t="s">
        <v>30</v>
      </c>
    </row>
    <row r="50" spans="1:9" ht="15" customHeight="1">
      <c r="A50" s="275"/>
      <c r="B50" s="286"/>
      <c r="C50" s="77" t="s">
        <v>4</v>
      </c>
      <c r="D50" s="14" t="s">
        <v>5</v>
      </c>
      <c r="E50" s="14" t="s">
        <v>6</v>
      </c>
      <c r="F50" s="14" t="s">
        <v>33</v>
      </c>
      <c r="G50" s="14" t="s">
        <v>7</v>
      </c>
      <c r="H50" s="14" t="s">
        <v>8</v>
      </c>
      <c r="I50" s="263"/>
    </row>
    <row r="51" spans="1:10" ht="72.75" thickBot="1">
      <c r="A51" s="277"/>
      <c r="B51" s="287"/>
      <c r="C51" s="15" t="s">
        <v>9</v>
      </c>
      <c r="D51" s="15" t="s">
        <v>10</v>
      </c>
      <c r="E51" s="15" t="s">
        <v>61</v>
      </c>
      <c r="F51" s="15" t="s">
        <v>53</v>
      </c>
      <c r="G51" s="79" t="s">
        <v>88</v>
      </c>
      <c r="H51" s="15" t="s">
        <v>11</v>
      </c>
      <c r="I51" s="264"/>
      <c r="J51" s="3"/>
    </row>
    <row r="52" spans="1:9" ht="12">
      <c r="A52" s="281" t="s">
        <v>12</v>
      </c>
      <c r="B52" s="19" t="s">
        <v>13</v>
      </c>
      <c r="C52" s="8">
        <v>1</v>
      </c>
      <c r="D52" s="8"/>
      <c r="E52" s="8">
        <v>1</v>
      </c>
      <c r="F52" s="8"/>
      <c r="G52" s="8"/>
      <c r="H52" s="8"/>
      <c r="I52" s="9">
        <f aca="true" t="shared" si="1" ref="I52:I86">SUM(C52:H52)</f>
        <v>2</v>
      </c>
    </row>
    <row r="53" spans="1:9" ht="12">
      <c r="A53" s="282"/>
      <c r="B53" s="20" t="s">
        <v>14</v>
      </c>
      <c r="C53" s="10">
        <v>1</v>
      </c>
      <c r="D53" s="10"/>
      <c r="E53" s="10">
        <v>2</v>
      </c>
      <c r="F53" s="10"/>
      <c r="G53" s="10"/>
      <c r="H53" s="10"/>
      <c r="I53" s="17">
        <f t="shared" si="1"/>
        <v>3</v>
      </c>
    </row>
    <row r="54" spans="1:9" ht="12">
      <c r="A54" s="282"/>
      <c r="B54" s="20" t="s">
        <v>32</v>
      </c>
      <c r="C54" s="82"/>
      <c r="D54" s="82"/>
      <c r="E54" s="82"/>
      <c r="F54" s="82"/>
      <c r="G54" s="82"/>
      <c r="H54" s="82"/>
      <c r="I54" s="83">
        <f t="shared" si="1"/>
        <v>0</v>
      </c>
    </row>
    <row r="55" spans="1:9" ht="12">
      <c r="A55" s="282"/>
      <c r="B55" s="20" t="s">
        <v>15</v>
      </c>
      <c r="C55" s="10">
        <v>1</v>
      </c>
      <c r="D55" s="10"/>
      <c r="E55" s="10"/>
      <c r="F55" s="10"/>
      <c r="G55" s="10"/>
      <c r="H55" s="10"/>
      <c r="I55" s="17">
        <f t="shared" si="1"/>
        <v>1</v>
      </c>
    </row>
    <row r="56" spans="1:9" ht="12">
      <c r="A56" s="282"/>
      <c r="B56" s="20" t="s">
        <v>66</v>
      </c>
      <c r="C56" s="10">
        <v>1</v>
      </c>
      <c r="D56" s="10"/>
      <c r="E56" s="10"/>
      <c r="F56" s="10"/>
      <c r="G56" s="10"/>
      <c r="H56" s="10"/>
      <c r="I56" s="17">
        <f t="shared" si="1"/>
        <v>1</v>
      </c>
    </row>
    <row r="57" spans="1:9" ht="12">
      <c r="A57" s="282"/>
      <c r="B57" s="20" t="s">
        <v>56</v>
      </c>
      <c r="C57" s="10"/>
      <c r="D57" s="10"/>
      <c r="E57" s="10">
        <v>1</v>
      </c>
      <c r="F57" s="10"/>
      <c r="G57" s="10"/>
      <c r="H57" s="10"/>
      <c r="I57" s="17">
        <f t="shared" si="1"/>
        <v>1</v>
      </c>
    </row>
    <row r="58" spans="1:9" ht="12">
      <c r="A58" s="282"/>
      <c r="B58" s="20" t="s">
        <v>54</v>
      </c>
      <c r="C58" s="82"/>
      <c r="D58" s="82"/>
      <c r="E58" s="82"/>
      <c r="F58" s="82"/>
      <c r="G58" s="82"/>
      <c r="H58" s="82"/>
      <c r="I58" s="83">
        <f t="shared" si="1"/>
        <v>0</v>
      </c>
    </row>
    <row r="59" spans="1:9" ht="12">
      <c r="A59" s="282"/>
      <c r="B59" s="20" t="s">
        <v>55</v>
      </c>
      <c r="C59" s="82"/>
      <c r="D59" s="82"/>
      <c r="E59" s="82"/>
      <c r="F59" s="82"/>
      <c r="G59" s="82"/>
      <c r="H59" s="82"/>
      <c r="I59" s="83">
        <f t="shared" si="1"/>
        <v>0</v>
      </c>
    </row>
    <row r="60" spans="1:9" ht="12">
      <c r="A60" s="282"/>
      <c r="B60" s="20" t="s">
        <v>57</v>
      </c>
      <c r="C60" s="10"/>
      <c r="D60" s="10"/>
      <c r="E60" s="10">
        <v>1</v>
      </c>
      <c r="F60" s="10"/>
      <c r="G60" s="10"/>
      <c r="H60" s="10"/>
      <c r="I60" s="17">
        <f t="shared" si="1"/>
        <v>1</v>
      </c>
    </row>
    <row r="61" spans="1:9" ht="12">
      <c r="A61" s="282"/>
      <c r="B61" s="20" t="s">
        <v>58</v>
      </c>
      <c r="C61" s="82"/>
      <c r="D61" s="82"/>
      <c r="E61" s="82"/>
      <c r="F61" s="82"/>
      <c r="G61" s="82"/>
      <c r="H61" s="82"/>
      <c r="I61" s="83">
        <f t="shared" si="1"/>
        <v>0</v>
      </c>
    </row>
    <row r="62" spans="1:9" ht="12">
      <c r="A62" s="282"/>
      <c r="B62" s="76" t="s">
        <v>60</v>
      </c>
      <c r="C62" s="82"/>
      <c r="D62" s="82"/>
      <c r="E62" s="82"/>
      <c r="F62" s="82"/>
      <c r="G62" s="82"/>
      <c r="H62" s="82"/>
      <c r="I62" s="83">
        <f t="shared" si="1"/>
        <v>0</v>
      </c>
    </row>
    <row r="63" spans="1:9" ht="12">
      <c r="A63" s="282"/>
      <c r="B63" s="21" t="s">
        <v>62</v>
      </c>
      <c r="C63" s="82"/>
      <c r="D63" s="82"/>
      <c r="E63" s="82"/>
      <c r="F63" s="82"/>
      <c r="G63" s="82"/>
      <c r="H63" s="82"/>
      <c r="I63" s="83">
        <f t="shared" si="1"/>
        <v>0</v>
      </c>
    </row>
    <row r="64" spans="1:9" ht="12">
      <c r="A64" s="282"/>
      <c r="B64" s="21" t="s">
        <v>63</v>
      </c>
      <c r="C64" s="82"/>
      <c r="D64" s="82"/>
      <c r="E64" s="82"/>
      <c r="F64" s="82"/>
      <c r="G64" s="82"/>
      <c r="H64" s="82"/>
      <c r="I64" s="83">
        <f t="shared" si="1"/>
        <v>0</v>
      </c>
    </row>
    <row r="65" spans="1:9" ht="12">
      <c r="A65" s="283"/>
      <c r="B65" s="21" t="s">
        <v>64</v>
      </c>
      <c r="C65" s="82"/>
      <c r="D65" s="82"/>
      <c r="E65" s="82"/>
      <c r="F65" s="82"/>
      <c r="G65" s="82"/>
      <c r="H65" s="82"/>
      <c r="I65" s="83">
        <f t="shared" si="1"/>
        <v>0</v>
      </c>
    </row>
    <row r="66" spans="1:9" ht="12">
      <c r="A66" s="283"/>
      <c r="B66" s="21" t="s">
        <v>59</v>
      </c>
      <c r="C66" s="82"/>
      <c r="D66" s="82"/>
      <c r="E66" s="82"/>
      <c r="F66" s="82"/>
      <c r="G66" s="82"/>
      <c r="H66" s="82"/>
      <c r="I66" s="83">
        <f t="shared" si="1"/>
        <v>0</v>
      </c>
    </row>
    <row r="67" spans="1:9" ht="12">
      <c r="A67" s="283"/>
      <c r="B67" s="20" t="s">
        <v>16</v>
      </c>
      <c r="C67" s="10"/>
      <c r="D67" s="10">
        <v>1</v>
      </c>
      <c r="E67" s="10"/>
      <c r="F67" s="10"/>
      <c r="G67" s="10"/>
      <c r="H67" s="10"/>
      <c r="I67" s="17">
        <f t="shared" si="1"/>
        <v>1</v>
      </c>
    </row>
    <row r="68" spans="1:9" ht="12.75" thickBot="1">
      <c r="A68" s="284"/>
      <c r="B68" s="22" t="s">
        <v>65</v>
      </c>
      <c r="C68" s="11">
        <v>1</v>
      </c>
      <c r="D68" s="11"/>
      <c r="E68" s="11">
        <v>1</v>
      </c>
      <c r="F68" s="11"/>
      <c r="G68" s="11"/>
      <c r="H68" s="11"/>
      <c r="I68" s="80">
        <f t="shared" si="1"/>
        <v>2</v>
      </c>
    </row>
    <row r="69" spans="1:9" ht="12">
      <c r="A69" s="265" t="s">
        <v>17</v>
      </c>
      <c r="B69" s="23" t="s">
        <v>18</v>
      </c>
      <c r="C69" s="16">
        <v>1</v>
      </c>
      <c r="D69" s="16"/>
      <c r="E69" s="16">
        <v>1</v>
      </c>
      <c r="F69" s="16"/>
      <c r="G69" s="16"/>
      <c r="H69" s="16"/>
      <c r="I69" s="17">
        <f t="shared" si="1"/>
        <v>2</v>
      </c>
    </row>
    <row r="70" spans="1:9" ht="12">
      <c r="A70" s="266"/>
      <c r="B70" s="24" t="s">
        <v>19</v>
      </c>
      <c r="C70" s="10">
        <v>1</v>
      </c>
      <c r="D70" s="10"/>
      <c r="E70" s="10"/>
      <c r="F70" s="10"/>
      <c r="G70" s="10">
        <v>1</v>
      </c>
      <c r="H70" s="10"/>
      <c r="I70" s="17">
        <f t="shared" si="1"/>
        <v>2</v>
      </c>
    </row>
    <row r="71" spans="1:9" ht="12">
      <c r="A71" s="266"/>
      <c r="B71" s="24" t="s">
        <v>20</v>
      </c>
      <c r="C71" s="10">
        <v>1</v>
      </c>
      <c r="D71" s="10"/>
      <c r="E71" s="10"/>
      <c r="F71" s="10"/>
      <c r="G71" s="10"/>
      <c r="H71" s="10"/>
      <c r="I71" s="17">
        <f t="shared" si="1"/>
        <v>1</v>
      </c>
    </row>
    <row r="72" spans="1:9" ht="12">
      <c r="A72" s="266"/>
      <c r="B72" s="24" t="s">
        <v>21</v>
      </c>
      <c r="C72" s="10">
        <v>1</v>
      </c>
      <c r="D72" s="10"/>
      <c r="E72" s="10">
        <v>1</v>
      </c>
      <c r="F72" s="10"/>
      <c r="G72" s="10"/>
      <c r="H72" s="10"/>
      <c r="I72" s="17">
        <f t="shared" si="1"/>
        <v>2</v>
      </c>
    </row>
    <row r="73" spans="1:9" ht="12">
      <c r="A73" s="266"/>
      <c r="B73" s="24" t="s">
        <v>22</v>
      </c>
      <c r="C73" s="10"/>
      <c r="D73" s="10">
        <v>1</v>
      </c>
      <c r="E73" s="10"/>
      <c r="F73" s="10"/>
      <c r="G73" s="10"/>
      <c r="H73" s="10"/>
      <c r="I73" s="17">
        <f t="shared" si="1"/>
        <v>1</v>
      </c>
    </row>
    <row r="74" spans="1:9" ht="12">
      <c r="A74" s="266"/>
      <c r="B74" s="24" t="s">
        <v>71</v>
      </c>
      <c r="C74" s="10">
        <v>1</v>
      </c>
      <c r="D74" s="10"/>
      <c r="E74" s="10">
        <v>1</v>
      </c>
      <c r="F74" s="10"/>
      <c r="G74" s="10"/>
      <c r="H74" s="10"/>
      <c r="I74" s="17">
        <f t="shared" si="1"/>
        <v>2</v>
      </c>
    </row>
    <row r="75" spans="1:9" ht="12">
      <c r="A75" s="266"/>
      <c r="B75" s="24" t="s">
        <v>72</v>
      </c>
      <c r="C75" s="10">
        <v>1</v>
      </c>
      <c r="D75" s="10"/>
      <c r="E75" s="10"/>
      <c r="F75" s="10"/>
      <c r="G75" s="10"/>
      <c r="H75" s="10"/>
      <c r="I75" s="17">
        <f t="shared" si="1"/>
        <v>1</v>
      </c>
    </row>
    <row r="76" spans="1:9" ht="12">
      <c r="A76" s="266"/>
      <c r="B76" s="24" t="s">
        <v>73</v>
      </c>
      <c r="C76" s="10"/>
      <c r="D76" s="10"/>
      <c r="E76" s="10"/>
      <c r="F76" s="10"/>
      <c r="G76" s="10">
        <v>2</v>
      </c>
      <c r="H76" s="10"/>
      <c r="I76" s="17">
        <f t="shared" si="1"/>
        <v>2</v>
      </c>
    </row>
    <row r="77" spans="1:9" ht="12">
      <c r="A77" s="266"/>
      <c r="B77" s="24" t="s">
        <v>68</v>
      </c>
      <c r="C77" s="10">
        <v>1</v>
      </c>
      <c r="D77" s="10"/>
      <c r="E77" s="10"/>
      <c r="F77" s="10"/>
      <c r="G77" s="10"/>
      <c r="H77" s="10"/>
      <c r="I77" s="17">
        <f t="shared" si="1"/>
        <v>1</v>
      </c>
    </row>
    <row r="78" spans="1:9" ht="12">
      <c r="A78" s="266"/>
      <c r="B78" s="24" t="s">
        <v>69</v>
      </c>
      <c r="C78" s="10">
        <v>1</v>
      </c>
      <c r="D78" s="10"/>
      <c r="E78" s="10"/>
      <c r="F78" s="10"/>
      <c r="G78" s="10"/>
      <c r="H78" s="10"/>
      <c r="I78" s="17">
        <f t="shared" si="1"/>
        <v>1</v>
      </c>
    </row>
    <row r="79" spans="1:9" ht="12">
      <c r="A79" s="266"/>
      <c r="B79" s="24" t="s">
        <v>70</v>
      </c>
      <c r="C79" s="10">
        <v>1</v>
      </c>
      <c r="D79" s="10"/>
      <c r="E79" s="10">
        <v>1</v>
      </c>
      <c r="F79" s="10"/>
      <c r="G79" s="10"/>
      <c r="H79" s="10"/>
      <c r="I79" s="17">
        <f t="shared" si="1"/>
        <v>2</v>
      </c>
    </row>
    <row r="80" spans="1:9" ht="12">
      <c r="A80" s="266"/>
      <c r="B80" s="24" t="s">
        <v>67</v>
      </c>
      <c r="C80" s="10">
        <v>1</v>
      </c>
      <c r="D80" s="10"/>
      <c r="E80" s="10"/>
      <c r="F80" s="10"/>
      <c r="G80" s="10"/>
      <c r="H80" s="10"/>
      <c r="I80" s="17">
        <f t="shared" si="1"/>
        <v>1</v>
      </c>
    </row>
    <row r="81" spans="1:9" ht="12">
      <c r="A81" s="266"/>
      <c r="B81" s="24" t="s">
        <v>31</v>
      </c>
      <c r="C81" s="10">
        <v>1</v>
      </c>
      <c r="D81" s="10"/>
      <c r="E81" s="10">
        <v>1</v>
      </c>
      <c r="F81" s="10"/>
      <c r="G81" s="10"/>
      <c r="H81" s="10"/>
      <c r="I81" s="17">
        <f t="shared" si="1"/>
        <v>2</v>
      </c>
    </row>
    <row r="82" spans="1:9" ht="12.75" thickBot="1">
      <c r="A82" s="267"/>
      <c r="B82" s="25" t="s">
        <v>23</v>
      </c>
      <c r="C82" s="11"/>
      <c r="D82" s="11">
        <v>1</v>
      </c>
      <c r="E82" s="11"/>
      <c r="F82" s="11"/>
      <c r="G82" s="11"/>
      <c r="H82" s="11"/>
      <c r="I82" s="81">
        <f t="shared" si="1"/>
        <v>1</v>
      </c>
    </row>
    <row r="83" spans="1:9" ht="12">
      <c r="A83" s="268" t="s">
        <v>24</v>
      </c>
      <c r="B83" s="26" t="s">
        <v>25</v>
      </c>
      <c r="C83" s="8">
        <v>1</v>
      </c>
      <c r="D83" s="8"/>
      <c r="E83" s="8"/>
      <c r="F83" s="8"/>
      <c r="G83" s="8"/>
      <c r="H83" s="8"/>
      <c r="I83" s="9">
        <f t="shared" si="1"/>
        <v>1</v>
      </c>
    </row>
    <row r="84" spans="1:9" ht="12">
      <c r="A84" s="269"/>
      <c r="B84" s="27" t="s">
        <v>26</v>
      </c>
      <c r="C84" s="10">
        <v>1</v>
      </c>
      <c r="D84" s="10"/>
      <c r="E84" s="10"/>
      <c r="F84" s="10"/>
      <c r="G84" s="10"/>
      <c r="H84" s="10"/>
      <c r="I84" s="17">
        <f t="shared" si="1"/>
        <v>1</v>
      </c>
    </row>
    <row r="85" spans="1:9" ht="12.75" thickBot="1">
      <c r="A85" s="270"/>
      <c r="B85" s="28" t="s">
        <v>27</v>
      </c>
      <c r="C85" s="11">
        <v>1</v>
      </c>
      <c r="D85" s="11"/>
      <c r="E85" s="11"/>
      <c r="F85" s="11"/>
      <c r="G85" s="11"/>
      <c r="H85" s="11"/>
      <c r="I85" s="17">
        <f t="shared" si="1"/>
        <v>1</v>
      </c>
    </row>
    <row r="86" spans="1:9" ht="12.75" thickBot="1">
      <c r="A86" s="7"/>
      <c r="B86" s="29" t="s">
        <v>28</v>
      </c>
      <c r="C86" s="12"/>
      <c r="D86" s="12"/>
      <c r="E86" s="12"/>
      <c r="F86" s="12"/>
      <c r="G86" s="12"/>
      <c r="H86" s="12">
        <v>1</v>
      </c>
      <c r="I86" s="13">
        <f t="shared" si="1"/>
        <v>1</v>
      </c>
    </row>
    <row r="87" spans="1:9" ht="12.75" thickBot="1">
      <c r="A87" s="271" t="s">
        <v>29</v>
      </c>
      <c r="B87" s="272"/>
      <c r="C87" s="5">
        <f>SUM(C52:C86)</f>
        <v>19</v>
      </c>
      <c r="D87" s="5">
        <f>SUM(D52:D86)</f>
        <v>3</v>
      </c>
      <c r="E87" s="5">
        <f>SUM(E52:E86)</f>
        <v>11</v>
      </c>
      <c r="F87" s="5">
        <f>SUM(F52:F86)</f>
        <v>0</v>
      </c>
      <c r="G87" s="5">
        <f>SUM(G52:G86)</f>
        <v>3</v>
      </c>
      <c r="H87" s="5">
        <f>SUM(H52:H86)</f>
        <v>1</v>
      </c>
      <c r="I87" s="6">
        <f>SUM(I52:I86)</f>
        <v>37</v>
      </c>
    </row>
  </sheetData>
  <sheetProtection/>
  <mergeCells count="20">
    <mergeCell ref="I49:I51"/>
    <mergeCell ref="A52:A68"/>
    <mergeCell ref="A69:A82"/>
    <mergeCell ref="A83:A85"/>
    <mergeCell ref="A87:B87"/>
    <mergeCell ref="A49:B51"/>
    <mergeCell ref="C49:G49"/>
    <mergeCell ref="A47:I47"/>
    <mergeCell ref="I7:I9"/>
    <mergeCell ref="A1:I1"/>
    <mergeCell ref="A2:I2"/>
    <mergeCell ref="A3:I3"/>
    <mergeCell ref="A4:I4"/>
    <mergeCell ref="A5:I5"/>
    <mergeCell ref="A27:A40"/>
    <mergeCell ref="A41:A43"/>
    <mergeCell ref="A45:B45"/>
    <mergeCell ref="A7:B9"/>
    <mergeCell ref="C7:G7"/>
    <mergeCell ref="A10:A26"/>
  </mergeCells>
  <printOptions/>
  <pageMargins left="1.0236220472440944" right="0.2362204724409449" top="0.15748031496062992" bottom="0.15748031496062992" header="0.31496062992125984" footer="0.31496062992125984"/>
  <pageSetup horizontalDpi="600" verticalDpi="600" orientation="landscape" scale="50"/>
  <rowBreaks count="1" manualBreakCount="1">
    <brk id="4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Z36"/>
  <sheetViews>
    <sheetView tabSelected="1" zoomScale="55" zoomScaleNormal="55" workbookViewId="0" topLeftCell="A25">
      <selection activeCell="E32" sqref="E32"/>
    </sheetView>
  </sheetViews>
  <sheetFormatPr defaultColWidth="11.421875" defaultRowHeight="15"/>
  <cols>
    <col min="1" max="1" width="4.8515625" style="30" bestFit="1" customWidth="1"/>
    <col min="2" max="2" width="38.7109375" style="31" bestFit="1" customWidth="1"/>
    <col min="3" max="3" width="16.421875" style="31" customWidth="1"/>
    <col min="4" max="4" width="17.140625" style="32" customWidth="1"/>
    <col min="5" max="5" width="19.421875" style="30" customWidth="1"/>
    <col min="6" max="6" width="25.28125" style="30" customWidth="1"/>
    <col min="7" max="7" width="21.00390625" style="30" customWidth="1"/>
    <col min="8" max="8" width="21.140625" style="30" customWidth="1"/>
    <col min="9" max="9" width="30.00390625" style="30" customWidth="1"/>
    <col min="10" max="10" width="19.140625" style="30" customWidth="1"/>
    <col min="11" max="11" width="30.7109375" style="33" customWidth="1"/>
    <col min="12" max="12" width="10.8515625" style="30" customWidth="1"/>
    <col min="13" max="13" width="4.28125" style="212" customWidth="1"/>
    <col min="14" max="14" width="42.421875" style="212" customWidth="1"/>
    <col min="15" max="16" width="17.421875" style="212" customWidth="1"/>
    <col min="17" max="17" width="22.421875" style="212" customWidth="1"/>
    <col min="18" max="18" width="22.140625" style="212" customWidth="1"/>
    <col min="19" max="19" width="24.7109375" style="212" customWidth="1"/>
    <col min="20" max="20" width="21.28125" style="212" customWidth="1"/>
    <col min="21" max="21" width="22.421875" style="212" customWidth="1"/>
    <col min="22" max="22" width="10.8515625" style="212" customWidth="1"/>
    <col min="23" max="23" width="29.00390625" style="212" customWidth="1"/>
    <col min="24" max="24" width="10.8515625" style="212" customWidth="1"/>
    <col min="25" max="25" width="4.00390625" style="212" bestFit="1" customWidth="1"/>
    <col min="26" max="26" width="43.140625" style="212" customWidth="1"/>
    <col min="27" max="27" width="21.00390625" style="212" customWidth="1"/>
    <col min="28" max="28" width="22.421875" style="212" customWidth="1"/>
    <col min="29" max="29" width="17.8515625" style="212" customWidth="1"/>
    <col min="30" max="30" width="22.8515625" style="212" customWidth="1"/>
    <col min="31" max="32" width="23.28125" style="212" customWidth="1"/>
    <col min="33" max="33" width="23.8515625" style="212" customWidth="1"/>
    <col min="34" max="34" width="16.8515625" style="212" customWidth="1"/>
    <col min="35" max="35" width="28.7109375" style="212" customWidth="1"/>
    <col min="36" max="36" width="10.8515625" style="212" customWidth="1"/>
    <col min="37" max="37" width="4.00390625" style="212" bestFit="1" customWidth="1"/>
    <col min="38" max="38" width="41.421875" style="212" customWidth="1"/>
    <col min="39" max="39" width="18.140625" style="212" customWidth="1"/>
    <col min="40" max="40" width="22.140625" style="212" customWidth="1"/>
    <col min="41" max="41" width="18.28125" style="212" customWidth="1"/>
    <col min="42" max="42" width="31.140625" style="212" bestFit="1" customWidth="1"/>
    <col min="43" max="43" width="22.421875" style="212" customWidth="1"/>
    <col min="44" max="44" width="28.7109375" style="212" bestFit="1" customWidth="1"/>
    <col min="45" max="45" width="23.28125" style="212" customWidth="1"/>
    <col min="46" max="46" width="10.8515625" style="212" customWidth="1"/>
    <col min="47" max="47" width="29.28125" style="212" customWidth="1"/>
    <col min="48" max="48" width="10.8515625" style="30" customWidth="1"/>
    <col min="49" max="49" width="15.140625" style="30" hidden="1" customWidth="1"/>
    <col min="50" max="50" width="28.8515625" style="30" hidden="1" customWidth="1"/>
    <col min="51" max="51" width="0" style="30" hidden="1" customWidth="1"/>
    <col min="52" max="52" width="19.7109375" style="30" hidden="1" customWidth="1"/>
    <col min="53" max="16384" width="10.8515625" style="30" customWidth="1"/>
  </cols>
  <sheetData>
    <row r="1" spans="13:47" ht="18" thickBot="1"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72"/>
      <c r="AL1" s="173"/>
      <c r="AM1" s="173"/>
      <c r="AN1" s="173"/>
      <c r="AO1" s="173"/>
      <c r="AP1" s="173"/>
      <c r="AQ1" s="173"/>
      <c r="AR1" s="173"/>
      <c r="AS1" s="173"/>
      <c r="AT1" s="173"/>
      <c r="AU1" s="164"/>
    </row>
    <row r="2" spans="1:47" ht="18" thickBot="1">
      <c r="A2" s="288" t="s">
        <v>51</v>
      </c>
      <c r="B2" s="288"/>
      <c r="C2" s="288"/>
      <c r="D2" s="288"/>
      <c r="E2" s="289"/>
      <c r="F2" s="294" t="s">
        <v>83</v>
      </c>
      <c r="G2" s="295"/>
      <c r="H2" s="295"/>
      <c r="I2" s="295"/>
      <c r="J2" s="295"/>
      <c r="K2" s="296"/>
      <c r="M2" s="297" t="s">
        <v>51</v>
      </c>
      <c r="N2" s="298"/>
      <c r="O2" s="298"/>
      <c r="P2" s="298"/>
      <c r="Q2" s="299"/>
      <c r="R2" s="300" t="s">
        <v>84</v>
      </c>
      <c r="S2" s="301"/>
      <c r="T2" s="301"/>
      <c r="U2" s="301"/>
      <c r="V2" s="301"/>
      <c r="W2" s="302"/>
      <c r="X2" s="105"/>
      <c r="Y2" s="297" t="s">
        <v>51</v>
      </c>
      <c r="Z2" s="298"/>
      <c r="AA2" s="298"/>
      <c r="AB2" s="298"/>
      <c r="AC2" s="299"/>
      <c r="AD2" s="300" t="s">
        <v>79</v>
      </c>
      <c r="AE2" s="301"/>
      <c r="AF2" s="301"/>
      <c r="AG2" s="301"/>
      <c r="AH2" s="301"/>
      <c r="AI2" s="302"/>
      <c r="AJ2" s="105"/>
      <c r="AK2" s="303" t="s">
        <v>51</v>
      </c>
      <c r="AL2" s="304"/>
      <c r="AM2" s="304"/>
      <c r="AN2" s="304"/>
      <c r="AO2" s="305"/>
      <c r="AP2" s="300" t="s">
        <v>80</v>
      </c>
      <c r="AQ2" s="301"/>
      <c r="AR2" s="301"/>
      <c r="AS2" s="301"/>
      <c r="AT2" s="301"/>
      <c r="AU2" s="302"/>
    </row>
    <row r="3" spans="6:47" ht="18" thickBot="1">
      <c r="F3" s="332"/>
      <c r="G3" s="333"/>
      <c r="H3" s="333"/>
      <c r="I3" s="333"/>
      <c r="J3" s="333"/>
      <c r="K3" s="334"/>
      <c r="M3" s="140"/>
      <c r="N3" s="174"/>
      <c r="O3" s="174"/>
      <c r="P3" s="175"/>
      <c r="Q3" s="149"/>
      <c r="R3" s="300"/>
      <c r="S3" s="301"/>
      <c r="T3" s="301"/>
      <c r="U3" s="301"/>
      <c r="V3" s="301"/>
      <c r="W3" s="302"/>
      <c r="X3" s="105"/>
      <c r="Y3" s="140"/>
      <c r="Z3" s="174"/>
      <c r="AA3" s="174"/>
      <c r="AB3" s="175"/>
      <c r="AC3" s="149"/>
      <c r="AD3" s="300"/>
      <c r="AE3" s="301"/>
      <c r="AF3" s="301"/>
      <c r="AG3" s="301"/>
      <c r="AH3" s="301"/>
      <c r="AI3" s="302"/>
      <c r="AJ3" s="105"/>
      <c r="AK3" s="140"/>
      <c r="AL3" s="174"/>
      <c r="AM3" s="174"/>
      <c r="AN3" s="175"/>
      <c r="AO3" s="149"/>
      <c r="AP3" s="300"/>
      <c r="AQ3" s="301"/>
      <c r="AR3" s="301"/>
      <c r="AS3" s="301"/>
      <c r="AT3" s="301"/>
      <c r="AU3" s="302"/>
    </row>
    <row r="4" spans="1:47" ht="51.75" thickBot="1">
      <c r="A4" s="34"/>
      <c r="B4" s="35" t="s">
        <v>43</v>
      </c>
      <c r="C4" s="36" t="s">
        <v>42</v>
      </c>
      <c r="D4" s="37" t="s">
        <v>40</v>
      </c>
      <c r="E4" s="84" t="s">
        <v>52</v>
      </c>
      <c r="F4" s="100" t="s">
        <v>45</v>
      </c>
      <c r="G4" s="38" t="s">
        <v>47</v>
      </c>
      <c r="H4" s="38" t="s">
        <v>46</v>
      </c>
      <c r="I4" s="38" t="s">
        <v>122</v>
      </c>
      <c r="J4" s="38" t="s">
        <v>41</v>
      </c>
      <c r="K4" s="39" t="s">
        <v>44</v>
      </c>
      <c r="M4" s="106"/>
      <c r="N4" s="152" t="s">
        <v>43</v>
      </c>
      <c r="O4" s="153" t="s">
        <v>42</v>
      </c>
      <c r="P4" s="154" t="s">
        <v>40</v>
      </c>
      <c r="Q4" s="108" t="s">
        <v>52</v>
      </c>
      <c r="R4" s="109" t="s">
        <v>45</v>
      </c>
      <c r="S4" s="110" t="s">
        <v>47</v>
      </c>
      <c r="T4" s="110" t="s">
        <v>46</v>
      </c>
      <c r="U4" s="110" t="s">
        <v>122</v>
      </c>
      <c r="V4" s="110" t="s">
        <v>41</v>
      </c>
      <c r="W4" s="111" t="s">
        <v>44</v>
      </c>
      <c r="X4" s="105"/>
      <c r="Y4" s="106"/>
      <c r="Z4" s="152" t="s">
        <v>43</v>
      </c>
      <c r="AA4" s="153" t="s">
        <v>42</v>
      </c>
      <c r="AB4" s="154" t="s">
        <v>40</v>
      </c>
      <c r="AC4" s="108" t="s">
        <v>52</v>
      </c>
      <c r="AD4" s="109" t="s">
        <v>45</v>
      </c>
      <c r="AE4" s="110" t="s">
        <v>47</v>
      </c>
      <c r="AF4" s="110" t="s">
        <v>46</v>
      </c>
      <c r="AG4" s="110" t="s">
        <v>122</v>
      </c>
      <c r="AH4" s="110" t="s">
        <v>41</v>
      </c>
      <c r="AI4" s="111" t="s">
        <v>44</v>
      </c>
      <c r="AJ4" s="105"/>
      <c r="AK4" s="106"/>
      <c r="AL4" s="152" t="s">
        <v>43</v>
      </c>
      <c r="AM4" s="153" t="s">
        <v>42</v>
      </c>
      <c r="AN4" s="154" t="s">
        <v>40</v>
      </c>
      <c r="AO4" s="108" t="s">
        <v>52</v>
      </c>
      <c r="AP4" s="109" t="s">
        <v>45</v>
      </c>
      <c r="AQ4" s="110" t="s">
        <v>47</v>
      </c>
      <c r="AR4" s="110" t="s">
        <v>46</v>
      </c>
      <c r="AS4" s="110" t="s">
        <v>122</v>
      </c>
      <c r="AT4" s="110" t="s">
        <v>41</v>
      </c>
      <c r="AU4" s="111" t="s">
        <v>44</v>
      </c>
    </row>
    <row r="5" spans="1:52" ht="16.5">
      <c r="A5" s="40" t="s">
        <v>4</v>
      </c>
      <c r="B5" s="41" t="s">
        <v>34</v>
      </c>
      <c r="C5" s="42"/>
      <c r="D5" s="43">
        <f>+SERVICIOS!C45</f>
        <v>19</v>
      </c>
      <c r="E5" s="97"/>
      <c r="F5" s="102"/>
      <c r="G5" s="44"/>
      <c r="H5" s="45"/>
      <c r="I5" s="45"/>
      <c r="J5" s="46">
        <v>22</v>
      </c>
      <c r="K5" s="47"/>
      <c r="M5" s="112" t="s">
        <v>4</v>
      </c>
      <c r="N5" s="113" t="s">
        <v>34</v>
      </c>
      <c r="O5" s="156"/>
      <c r="P5" s="157">
        <f>+D5</f>
        <v>19</v>
      </c>
      <c r="Q5" s="158"/>
      <c r="R5" s="114"/>
      <c r="S5" s="115"/>
      <c r="T5" s="116"/>
      <c r="U5" s="116"/>
      <c r="V5" s="117">
        <v>7</v>
      </c>
      <c r="W5" s="118"/>
      <c r="X5" s="105"/>
      <c r="Y5" s="112" t="s">
        <v>4</v>
      </c>
      <c r="Z5" s="113" t="s">
        <v>34</v>
      </c>
      <c r="AA5" s="156"/>
      <c r="AB5" s="157">
        <f>+P5</f>
        <v>19</v>
      </c>
      <c r="AC5" s="158"/>
      <c r="AD5" s="114"/>
      <c r="AE5" s="115"/>
      <c r="AF5" s="116"/>
      <c r="AG5" s="116"/>
      <c r="AH5" s="117">
        <v>10</v>
      </c>
      <c r="AI5" s="118"/>
      <c r="AJ5" s="105"/>
      <c r="AK5" s="112" t="s">
        <v>4</v>
      </c>
      <c r="AL5" s="113" t="s">
        <v>34</v>
      </c>
      <c r="AM5" s="156"/>
      <c r="AN5" s="169">
        <f>+AB5</f>
        <v>19</v>
      </c>
      <c r="AO5" s="114"/>
      <c r="AP5" s="114"/>
      <c r="AQ5" s="115"/>
      <c r="AR5" s="116"/>
      <c r="AS5" s="116"/>
      <c r="AT5" s="117">
        <v>5</v>
      </c>
      <c r="AU5" s="118"/>
      <c r="AW5" s="30">
        <f aca="true" t="shared" si="0" ref="AW5:AX28">+V5+AH5+AT5</f>
        <v>22</v>
      </c>
      <c r="AX5" s="30">
        <f t="shared" si="0"/>
        <v>0</v>
      </c>
      <c r="AZ5" s="30">
        <f>+K5-AX5</f>
        <v>0</v>
      </c>
    </row>
    <row r="6" spans="1:52" ht="16.5">
      <c r="A6" s="48" t="s">
        <v>5</v>
      </c>
      <c r="B6" s="49" t="s">
        <v>35</v>
      </c>
      <c r="C6" s="50"/>
      <c r="D6" s="51">
        <f>+SERVICIOS!D45</f>
        <v>3</v>
      </c>
      <c r="E6" s="98"/>
      <c r="F6" s="103"/>
      <c r="G6" s="52"/>
      <c r="H6" s="53"/>
      <c r="I6" s="53"/>
      <c r="J6" s="54">
        <v>22</v>
      </c>
      <c r="K6" s="55"/>
      <c r="M6" s="119" t="s">
        <v>5</v>
      </c>
      <c r="N6" s="120" t="s">
        <v>35</v>
      </c>
      <c r="O6" s="121"/>
      <c r="P6" s="155">
        <f>+D6</f>
        <v>3</v>
      </c>
      <c r="Q6" s="159"/>
      <c r="R6" s="122"/>
      <c r="S6" s="123"/>
      <c r="T6" s="124"/>
      <c r="U6" s="124"/>
      <c r="V6" s="125">
        <v>7</v>
      </c>
      <c r="W6" s="126"/>
      <c r="X6" s="105"/>
      <c r="Y6" s="119" t="s">
        <v>5</v>
      </c>
      <c r="Z6" s="120" t="s">
        <v>35</v>
      </c>
      <c r="AA6" s="121"/>
      <c r="AB6" s="155">
        <f>+P6</f>
        <v>3</v>
      </c>
      <c r="AC6" s="159"/>
      <c r="AD6" s="122"/>
      <c r="AE6" s="123"/>
      <c r="AF6" s="124"/>
      <c r="AG6" s="124"/>
      <c r="AH6" s="125">
        <f>+AH5</f>
        <v>10</v>
      </c>
      <c r="AI6" s="126"/>
      <c r="AJ6" s="105"/>
      <c r="AK6" s="119" t="s">
        <v>5</v>
      </c>
      <c r="AL6" s="120" t="s">
        <v>35</v>
      </c>
      <c r="AM6" s="121"/>
      <c r="AN6" s="170">
        <f>+AB6</f>
        <v>3</v>
      </c>
      <c r="AO6" s="122"/>
      <c r="AP6" s="122"/>
      <c r="AQ6" s="123"/>
      <c r="AR6" s="124"/>
      <c r="AS6" s="124"/>
      <c r="AT6" s="125">
        <f>+AT5</f>
        <v>5</v>
      </c>
      <c r="AU6" s="126"/>
      <c r="AW6" s="30">
        <f t="shared" si="0"/>
        <v>22</v>
      </c>
      <c r="AX6" s="30">
        <f t="shared" si="0"/>
        <v>0</v>
      </c>
      <c r="AZ6" s="30">
        <f aca="true" t="shared" si="1" ref="AZ6:AZ29">+K6-AX6</f>
        <v>0</v>
      </c>
    </row>
    <row r="7" spans="1:52" ht="33.75">
      <c r="A7" s="48" t="s">
        <v>6</v>
      </c>
      <c r="B7" s="49" t="s">
        <v>36</v>
      </c>
      <c r="C7" s="56" t="s">
        <v>37</v>
      </c>
      <c r="D7" s="51">
        <f>+SERVICIOS!E45</f>
        <v>16</v>
      </c>
      <c r="E7" s="98"/>
      <c r="F7" s="103"/>
      <c r="G7" s="52"/>
      <c r="H7" s="53"/>
      <c r="I7" s="53"/>
      <c r="J7" s="54">
        <v>22</v>
      </c>
      <c r="K7" s="55"/>
      <c r="M7" s="119" t="s">
        <v>6</v>
      </c>
      <c r="N7" s="120" t="s">
        <v>36</v>
      </c>
      <c r="O7" s="127" t="s">
        <v>37</v>
      </c>
      <c r="P7" s="155">
        <f>+D7</f>
        <v>16</v>
      </c>
      <c r="Q7" s="159"/>
      <c r="R7" s="122"/>
      <c r="S7" s="123"/>
      <c r="T7" s="124"/>
      <c r="U7" s="124"/>
      <c r="V7" s="125">
        <f>+V5</f>
        <v>7</v>
      </c>
      <c r="W7" s="126"/>
      <c r="X7" s="105"/>
      <c r="Y7" s="119" t="s">
        <v>6</v>
      </c>
      <c r="Z7" s="120" t="s">
        <v>36</v>
      </c>
      <c r="AA7" s="127" t="s">
        <v>37</v>
      </c>
      <c r="AB7" s="155">
        <f>+P7</f>
        <v>16</v>
      </c>
      <c r="AC7" s="159"/>
      <c r="AD7" s="122"/>
      <c r="AE7" s="123"/>
      <c r="AF7" s="124"/>
      <c r="AG7" s="124"/>
      <c r="AH7" s="125">
        <f>+AH5</f>
        <v>10</v>
      </c>
      <c r="AI7" s="126"/>
      <c r="AJ7" s="105"/>
      <c r="AK7" s="119" t="s">
        <v>6</v>
      </c>
      <c r="AL7" s="120" t="s">
        <v>36</v>
      </c>
      <c r="AM7" s="127" t="s">
        <v>37</v>
      </c>
      <c r="AN7" s="170">
        <f>+AB7</f>
        <v>16</v>
      </c>
      <c r="AO7" s="122"/>
      <c r="AP7" s="122"/>
      <c r="AQ7" s="123"/>
      <c r="AR7" s="124"/>
      <c r="AS7" s="124"/>
      <c r="AT7" s="125">
        <f>+AT5</f>
        <v>5</v>
      </c>
      <c r="AU7" s="126"/>
      <c r="AW7" s="30">
        <f t="shared" si="0"/>
        <v>22</v>
      </c>
      <c r="AX7" s="30">
        <f t="shared" si="0"/>
        <v>0</v>
      </c>
      <c r="AZ7" s="30">
        <f t="shared" si="1"/>
        <v>0</v>
      </c>
    </row>
    <row r="8" spans="1:52" ht="33.75">
      <c r="A8" s="48" t="s">
        <v>33</v>
      </c>
      <c r="B8" s="49" t="s">
        <v>75</v>
      </c>
      <c r="C8" s="56" t="s">
        <v>76</v>
      </c>
      <c r="D8" s="51">
        <f>+SERVICIOS!F45</f>
        <v>2</v>
      </c>
      <c r="E8" s="98"/>
      <c r="F8" s="103"/>
      <c r="G8" s="52"/>
      <c r="H8" s="53"/>
      <c r="I8" s="53"/>
      <c r="J8" s="54">
        <v>22</v>
      </c>
      <c r="K8" s="55"/>
      <c r="M8" s="119" t="s">
        <v>33</v>
      </c>
      <c r="N8" s="120" t="s">
        <v>75</v>
      </c>
      <c r="O8" s="127" t="s">
        <v>76</v>
      </c>
      <c r="P8" s="155">
        <f>+D8</f>
        <v>2</v>
      </c>
      <c r="Q8" s="159"/>
      <c r="R8" s="122"/>
      <c r="S8" s="123"/>
      <c r="T8" s="124"/>
      <c r="U8" s="124"/>
      <c r="V8" s="125">
        <f>+V5</f>
        <v>7</v>
      </c>
      <c r="W8" s="126"/>
      <c r="X8" s="105"/>
      <c r="Y8" s="119" t="s">
        <v>33</v>
      </c>
      <c r="Z8" s="120" t="s">
        <v>75</v>
      </c>
      <c r="AA8" s="127" t="s">
        <v>76</v>
      </c>
      <c r="AB8" s="155">
        <f>+P8</f>
        <v>2</v>
      </c>
      <c r="AC8" s="159"/>
      <c r="AD8" s="122"/>
      <c r="AE8" s="123"/>
      <c r="AF8" s="124"/>
      <c r="AG8" s="124"/>
      <c r="AH8" s="125">
        <f>+AH5</f>
        <v>10</v>
      </c>
      <c r="AI8" s="126"/>
      <c r="AJ8" s="105"/>
      <c r="AK8" s="119" t="s">
        <v>33</v>
      </c>
      <c r="AL8" s="120" t="s">
        <v>75</v>
      </c>
      <c r="AM8" s="127" t="s">
        <v>76</v>
      </c>
      <c r="AN8" s="170">
        <f>+AB8</f>
        <v>2</v>
      </c>
      <c r="AO8" s="122"/>
      <c r="AP8" s="122"/>
      <c r="AQ8" s="123"/>
      <c r="AR8" s="124"/>
      <c r="AS8" s="124"/>
      <c r="AT8" s="125">
        <f>+AT5</f>
        <v>5</v>
      </c>
      <c r="AU8" s="126"/>
      <c r="AW8" s="30">
        <f t="shared" si="0"/>
        <v>22</v>
      </c>
      <c r="AX8" s="30">
        <f t="shared" si="0"/>
        <v>0</v>
      </c>
      <c r="AZ8" s="30">
        <f t="shared" si="1"/>
        <v>0</v>
      </c>
    </row>
    <row r="9" spans="1:52" ht="33.75">
      <c r="A9" s="48" t="s">
        <v>7</v>
      </c>
      <c r="B9" s="178" t="s">
        <v>89</v>
      </c>
      <c r="C9" s="56" t="s">
        <v>38</v>
      </c>
      <c r="D9" s="51">
        <f>+SERVICIOS!G45</f>
        <v>3</v>
      </c>
      <c r="E9" s="98"/>
      <c r="F9" s="103"/>
      <c r="G9" s="52"/>
      <c r="H9" s="53"/>
      <c r="I9" s="53"/>
      <c r="J9" s="54">
        <v>22</v>
      </c>
      <c r="K9" s="55"/>
      <c r="M9" s="119" t="s">
        <v>7</v>
      </c>
      <c r="N9" s="120" t="s">
        <v>89</v>
      </c>
      <c r="O9" s="127" t="s">
        <v>38</v>
      </c>
      <c r="P9" s="155">
        <f>+D9</f>
        <v>3</v>
      </c>
      <c r="Q9" s="159"/>
      <c r="R9" s="122"/>
      <c r="S9" s="123"/>
      <c r="T9" s="124"/>
      <c r="U9" s="124"/>
      <c r="V9" s="125">
        <f>+V5</f>
        <v>7</v>
      </c>
      <c r="W9" s="126"/>
      <c r="X9" s="105"/>
      <c r="Y9" s="119" t="s">
        <v>7</v>
      </c>
      <c r="Z9" s="120" t="s">
        <v>89</v>
      </c>
      <c r="AA9" s="127" t="s">
        <v>38</v>
      </c>
      <c r="AB9" s="155">
        <f>+P9</f>
        <v>3</v>
      </c>
      <c r="AC9" s="159"/>
      <c r="AD9" s="122"/>
      <c r="AE9" s="123"/>
      <c r="AF9" s="124"/>
      <c r="AG9" s="124"/>
      <c r="AH9" s="125">
        <f>+AH5</f>
        <v>10</v>
      </c>
      <c r="AI9" s="126"/>
      <c r="AJ9" s="105"/>
      <c r="AK9" s="119" t="s">
        <v>7</v>
      </c>
      <c r="AL9" s="120" t="s">
        <v>89</v>
      </c>
      <c r="AM9" s="127" t="s">
        <v>38</v>
      </c>
      <c r="AN9" s="170">
        <f>+AB9</f>
        <v>3</v>
      </c>
      <c r="AO9" s="122"/>
      <c r="AP9" s="122"/>
      <c r="AQ9" s="123"/>
      <c r="AR9" s="124"/>
      <c r="AS9" s="124"/>
      <c r="AT9" s="125">
        <f>+AT5</f>
        <v>5</v>
      </c>
      <c r="AU9" s="126"/>
      <c r="AW9" s="30">
        <f t="shared" si="0"/>
        <v>22</v>
      </c>
      <c r="AX9" s="30">
        <f t="shared" si="0"/>
        <v>0</v>
      </c>
      <c r="AZ9" s="30">
        <f t="shared" si="1"/>
        <v>0</v>
      </c>
    </row>
    <row r="10" spans="1:52" ht="18" thickBot="1">
      <c r="A10" s="48" t="s">
        <v>8</v>
      </c>
      <c r="B10" s="90" t="s">
        <v>39</v>
      </c>
      <c r="C10" s="91"/>
      <c r="D10" s="92">
        <f>+SERVICIOS!H45</f>
        <v>1</v>
      </c>
      <c r="E10" s="99"/>
      <c r="F10" s="104"/>
      <c r="G10" s="93"/>
      <c r="H10" s="94"/>
      <c r="I10" s="94"/>
      <c r="J10" s="95">
        <v>22</v>
      </c>
      <c r="K10" s="96"/>
      <c r="M10" s="119" t="s">
        <v>8</v>
      </c>
      <c r="N10" s="128" t="s">
        <v>39</v>
      </c>
      <c r="O10" s="160"/>
      <c r="P10" s="161">
        <f>+D10</f>
        <v>1</v>
      </c>
      <c r="Q10" s="162"/>
      <c r="R10" s="129"/>
      <c r="S10" s="130"/>
      <c r="T10" s="131"/>
      <c r="U10" s="131"/>
      <c r="V10" s="132">
        <f>+V5</f>
        <v>7</v>
      </c>
      <c r="W10" s="133"/>
      <c r="X10" s="105"/>
      <c r="Y10" s="119" t="s">
        <v>8</v>
      </c>
      <c r="Z10" s="128" t="s">
        <v>39</v>
      </c>
      <c r="AA10" s="160"/>
      <c r="AB10" s="161">
        <f>+P10</f>
        <v>1</v>
      </c>
      <c r="AC10" s="162"/>
      <c r="AD10" s="129"/>
      <c r="AE10" s="130"/>
      <c r="AF10" s="131"/>
      <c r="AG10" s="131"/>
      <c r="AH10" s="132">
        <f>+AH5</f>
        <v>10</v>
      </c>
      <c r="AI10" s="133"/>
      <c r="AJ10" s="105"/>
      <c r="AK10" s="119" t="s">
        <v>8</v>
      </c>
      <c r="AL10" s="128" t="s">
        <v>39</v>
      </c>
      <c r="AM10" s="160"/>
      <c r="AN10" s="171">
        <f>+AB10</f>
        <v>1</v>
      </c>
      <c r="AO10" s="129"/>
      <c r="AP10" s="129"/>
      <c r="AQ10" s="130"/>
      <c r="AR10" s="131"/>
      <c r="AS10" s="131"/>
      <c r="AT10" s="132">
        <f>+AT5</f>
        <v>5</v>
      </c>
      <c r="AU10" s="133"/>
      <c r="AW10" s="30">
        <f t="shared" si="0"/>
        <v>22</v>
      </c>
      <c r="AX10" s="30">
        <f t="shared" si="0"/>
        <v>0</v>
      </c>
      <c r="AZ10" s="30">
        <f t="shared" si="1"/>
        <v>0</v>
      </c>
    </row>
    <row r="11" spans="1:52" ht="18" thickBot="1">
      <c r="A11" s="57"/>
      <c r="B11" s="312" t="s">
        <v>48</v>
      </c>
      <c r="C11" s="313"/>
      <c r="D11" s="86">
        <f>SUM(D5:D10)</f>
        <v>44</v>
      </c>
      <c r="E11" s="85"/>
      <c r="F11" s="87"/>
      <c r="G11" s="87"/>
      <c r="H11" s="87"/>
      <c r="I11" s="87"/>
      <c r="J11" s="88"/>
      <c r="K11" s="89"/>
      <c r="M11" s="134"/>
      <c r="N11" s="292" t="s">
        <v>48</v>
      </c>
      <c r="O11" s="293"/>
      <c r="P11" s="135">
        <f>SUM(P5:P10)</f>
        <v>44</v>
      </c>
      <c r="Q11" s="136"/>
      <c r="R11" s="137"/>
      <c r="S11" s="137"/>
      <c r="T11" s="137"/>
      <c r="U11" s="137"/>
      <c r="V11" s="138"/>
      <c r="W11" s="139"/>
      <c r="X11" s="105"/>
      <c r="Y11" s="134"/>
      <c r="Z11" s="292" t="s">
        <v>48</v>
      </c>
      <c r="AA11" s="293"/>
      <c r="AB11" s="135">
        <f>SUM(AB5:AB10)</f>
        <v>44</v>
      </c>
      <c r="AC11" s="136"/>
      <c r="AD11" s="137"/>
      <c r="AE11" s="137"/>
      <c r="AF11" s="137"/>
      <c r="AG11" s="137"/>
      <c r="AH11" s="138"/>
      <c r="AI11" s="139"/>
      <c r="AJ11" s="105"/>
      <c r="AK11" s="134"/>
      <c r="AL11" s="292" t="s">
        <v>48</v>
      </c>
      <c r="AM11" s="293"/>
      <c r="AN11" s="135">
        <f>SUM(AN5:AN10)</f>
        <v>44</v>
      </c>
      <c r="AO11" s="204"/>
      <c r="AP11" s="137"/>
      <c r="AQ11" s="137"/>
      <c r="AR11" s="137"/>
      <c r="AS11" s="137"/>
      <c r="AT11" s="138"/>
      <c r="AU11" s="139"/>
      <c r="AW11" s="30">
        <f t="shared" si="0"/>
        <v>0</v>
      </c>
      <c r="AX11" s="30">
        <f t="shared" si="0"/>
        <v>0</v>
      </c>
      <c r="AZ11" s="30">
        <f t="shared" si="1"/>
        <v>0</v>
      </c>
    </row>
    <row r="12" spans="1:52" ht="223.5" customHeight="1" thickBot="1">
      <c r="A12" s="59" t="s">
        <v>77</v>
      </c>
      <c r="B12" s="201" t="s">
        <v>78</v>
      </c>
      <c r="C12" s="56"/>
      <c r="D12" s="51">
        <v>1</v>
      </c>
      <c r="E12" s="98"/>
      <c r="F12" s="103"/>
      <c r="G12" s="52"/>
      <c r="H12" s="53"/>
      <c r="I12" s="53"/>
      <c r="J12" s="54">
        <v>22</v>
      </c>
      <c r="K12" s="55"/>
      <c r="M12" s="140" t="s">
        <v>77</v>
      </c>
      <c r="N12" s="200" t="s">
        <v>78</v>
      </c>
      <c r="O12" s="127"/>
      <c r="P12" s="155">
        <v>1</v>
      </c>
      <c r="Q12" s="159"/>
      <c r="R12" s="122"/>
      <c r="S12" s="123"/>
      <c r="T12" s="124"/>
      <c r="U12" s="124"/>
      <c r="V12" s="125">
        <f>+V5</f>
        <v>7</v>
      </c>
      <c r="W12" s="126"/>
      <c r="X12" s="105"/>
      <c r="Y12" s="140" t="s">
        <v>77</v>
      </c>
      <c r="Z12" s="200" t="s">
        <v>78</v>
      </c>
      <c r="AA12" s="127"/>
      <c r="AB12" s="155">
        <v>1</v>
      </c>
      <c r="AC12" s="159"/>
      <c r="AD12" s="122"/>
      <c r="AE12" s="123"/>
      <c r="AF12" s="124"/>
      <c r="AG12" s="124"/>
      <c r="AH12" s="125">
        <f>+AH5</f>
        <v>10</v>
      </c>
      <c r="AI12" s="126"/>
      <c r="AJ12" s="105"/>
      <c r="AK12" s="140" t="s">
        <v>77</v>
      </c>
      <c r="AL12" s="200" t="s">
        <v>78</v>
      </c>
      <c r="AM12" s="127"/>
      <c r="AN12" s="170">
        <v>1</v>
      </c>
      <c r="AO12" s="205"/>
      <c r="AP12" s="122"/>
      <c r="AQ12" s="123"/>
      <c r="AR12" s="124"/>
      <c r="AS12" s="124"/>
      <c r="AT12" s="125">
        <f>+AT5</f>
        <v>5</v>
      </c>
      <c r="AU12" s="126"/>
      <c r="AW12" s="30">
        <f t="shared" si="0"/>
        <v>22</v>
      </c>
      <c r="AX12" s="30">
        <f t="shared" si="0"/>
        <v>0</v>
      </c>
      <c r="AZ12" s="30">
        <f t="shared" si="1"/>
        <v>0</v>
      </c>
    </row>
    <row r="13" spans="1:52" ht="18" thickBot="1">
      <c r="A13" s="60"/>
      <c r="B13" s="61"/>
      <c r="C13" s="61"/>
      <c r="D13" s="62"/>
      <c r="E13" s="63"/>
      <c r="F13" s="63"/>
      <c r="G13" s="64"/>
      <c r="H13" s="75" t="s">
        <v>44</v>
      </c>
      <c r="I13" s="37"/>
      <c r="J13" s="65"/>
      <c r="K13" s="58"/>
      <c r="M13" s="141"/>
      <c r="N13" s="142"/>
      <c r="O13" s="142"/>
      <c r="P13" s="143"/>
      <c r="Q13" s="144"/>
      <c r="R13" s="144"/>
      <c r="S13" s="145"/>
      <c r="T13" s="146" t="s">
        <v>44</v>
      </c>
      <c r="U13" s="107"/>
      <c r="V13" s="147"/>
      <c r="W13" s="148"/>
      <c r="X13" s="105"/>
      <c r="Y13" s="141"/>
      <c r="Z13" s="142"/>
      <c r="AA13" s="142"/>
      <c r="AB13" s="143"/>
      <c r="AC13" s="144"/>
      <c r="AD13" s="144"/>
      <c r="AE13" s="145"/>
      <c r="AF13" s="146" t="s">
        <v>44</v>
      </c>
      <c r="AG13" s="107"/>
      <c r="AH13" s="147"/>
      <c r="AI13" s="148"/>
      <c r="AJ13" s="105"/>
      <c r="AK13" s="141"/>
      <c r="AL13" s="142"/>
      <c r="AM13" s="142"/>
      <c r="AN13" s="143"/>
      <c r="AO13" s="144"/>
      <c r="AP13" s="144"/>
      <c r="AQ13" s="145"/>
      <c r="AR13" s="146" t="s">
        <v>44</v>
      </c>
      <c r="AS13" s="107"/>
      <c r="AT13" s="147"/>
      <c r="AU13" s="148"/>
      <c r="AW13" s="30">
        <f t="shared" si="0"/>
        <v>0</v>
      </c>
      <c r="AX13" s="30">
        <f t="shared" si="0"/>
        <v>0</v>
      </c>
      <c r="AZ13" s="30">
        <f t="shared" si="1"/>
        <v>0</v>
      </c>
    </row>
    <row r="14" spans="10:52" ht="16.5">
      <c r="J14" s="70"/>
      <c r="K14" s="101"/>
      <c r="M14" s="140"/>
      <c r="N14" s="174"/>
      <c r="O14" s="174"/>
      <c r="P14" s="175"/>
      <c r="Q14" s="149"/>
      <c r="R14" s="149"/>
      <c r="S14" s="149"/>
      <c r="T14" s="149"/>
      <c r="U14" s="149"/>
      <c r="V14" s="149"/>
      <c r="W14" s="176"/>
      <c r="X14" s="105"/>
      <c r="Y14" s="140"/>
      <c r="Z14" s="174"/>
      <c r="AA14" s="174"/>
      <c r="AB14" s="175"/>
      <c r="AC14" s="149"/>
      <c r="AD14" s="149"/>
      <c r="AE14" s="149"/>
      <c r="AF14" s="149"/>
      <c r="AG14" s="149"/>
      <c r="AH14" s="149"/>
      <c r="AI14" s="176"/>
      <c r="AJ14" s="105"/>
      <c r="AK14" s="140"/>
      <c r="AL14" s="174"/>
      <c r="AM14" s="174"/>
      <c r="AN14" s="175"/>
      <c r="AO14" s="149"/>
      <c r="AP14" s="149"/>
      <c r="AQ14" s="149"/>
      <c r="AR14" s="149"/>
      <c r="AS14" s="149"/>
      <c r="AT14" s="149"/>
      <c r="AU14" s="176"/>
      <c r="AW14" s="30">
        <f t="shared" si="0"/>
        <v>0</v>
      </c>
      <c r="AX14" s="30">
        <f t="shared" si="0"/>
        <v>0</v>
      </c>
      <c r="AZ14" s="30">
        <f t="shared" si="1"/>
        <v>0</v>
      </c>
    </row>
    <row r="15" spans="13:52" ht="18" thickBot="1">
      <c r="M15" s="140"/>
      <c r="N15" s="174"/>
      <c r="O15" s="174"/>
      <c r="P15" s="175"/>
      <c r="Q15" s="149"/>
      <c r="R15" s="149"/>
      <c r="S15" s="149"/>
      <c r="T15" s="149"/>
      <c r="U15" s="149"/>
      <c r="V15" s="149"/>
      <c r="W15" s="177"/>
      <c r="X15" s="105"/>
      <c r="Y15" s="140"/>
      <c r="Z15" s="174"/>
      <c r="AA15" s="174"/>
      <c r="AB15" s="175"/>
      <c r="AC15" s="149"/>
      <c r="AD15" s="149"/>
      <c r="AE15" s="149"/>
      <c r="AF15" s="149"/>
      <c r="AG15" s="149"/>
      <c r="AH15" s="149"/>
      <c r="AI15" s="177"/>
      <c r="AJ15" s="105"/>
      <c r="AK15" s="140"/>
      <c r="AL15" s="174"/>
      <c r="AM15" s="174"/>
      <c r="AN15" s="175"/>
      <c r="AO15" s="149"/>
      <c r="AP15" s="149"/>
      <c r="AQ15" s="149"/>
      <c r="AR15" s="149"/>
      <c r="AS15" s="149"/>
      <c r="AT15" s="149"/>
      <c r="AU15" s="177"/>
      <c r="AW15" s="30">
        <f t="shared" si="0"/>
        <v>0</v>
      </c>
      <c r="AX15" s="30">
        <f t="shared" si="0"/>
        <v>0</v>
      </c>
      <c r="AZ15" s="30">
        <f t="shared" si="1"/>
        <v>0</v>
      </c>
    </row>
    <row r="16" spans="1:52" ht="16.5">
      <c r="A16" s="323" t="s">
        <v>50</v>
      </c>
      <c r="B16" s="323"/>
      <c r="C16" s="323"/>
      <c r="D16" s="323"/>
      <c r="E16" s="289"/>
      <c r="F16" s="317" t="s">
        <v>83</v>
      </c>
      <c r="G16" s="318"/>
      <c r="H16" s="318"/>
      <c r="I16" s="318"/>
      <c r="J16" s="318"/>
      <c r="K16" s="319"/>
      <c r="M16" s="303" t="s">
        <v>50</v>
      </c>
      <c r="N16" s="304"/>
      <c r="O16" s="304"/>
      <c r="P16" s="304"/>
      <c r="Q16" s="305"/>
      <c r="R16" s="297" t="s">
        <v>84</v>
      </c>
      <c r="S16" s="298"/>
      <c r="T16" s="298"/>
      <c r="U16" s="298"/>
      <c r="V16" s="298"/>
      <c r="W16" s="299"/>
      <c r="X16" s="105"/>
      <c r="Y16" s="303" t="s">
        <v>50</v>
      </c>
      <c r="Z16" s="304"/>
      <c r="AA16" s="304"/>
      <c r="AB16" s="304"/>
      <c r="AC16" s="305"/>
      <c r="AD16" s="297" t="s">
        <v>79</v>
      </c>
      <c r="AE16" s="298"/>
      <c r="AF16" s="298"/>
      <c r="AG16" s="298"/>
      <c r="AH16" s="298"/>
      <c r="AI16" s="299"/>
      <c r="AJ16" s="105"/>
      <c r="AK16" s="303" t="s">
        <v>50</v>
      </c>
      <c r="AL16" s="304"/>
      <c r="AM16" s="304"/>
      <c r="AN16" s="304"/>
      <c r="AO16" s="305"/>
      <c r="AP16" s="297" t="s">
        <v>80</v>
      </c>
      <c r="AQ16" s="298"/>
      <c r="AR16" s="298"/>
      <c r="AS16" s="298"/>
      <c r="AT16" s="298"/>
      <c r="AU16" s="299"/>
      <c r="AW16" s="30">
        <f t="shared" si="0"/>
        <v>0</v>
      </c>
      <c r="AX16" s="30">
        <f t="shared" si="0"/>
        <v>0</v>
      </c>
      <c r="AZ16" s="30">
        <f t="shared" si="1"/>
        <v>0</v>
      </c>
    </row>
    <row r="17" spans="1:52" ht="18" thickBot="1">
      <c r="A17" s="324"/>
      <c r="B17" s="324"/>
      <c r="C17" s="324"/>
      <c r="D17" s="324"/>
      <c r="E17" s="325"/>
      <c r="F17" s="320"/>
      <c r="G17" s="321"/>
      <c r="H17" s="321"/>
      <c r="I17" s="321"/>
      <c r="J17" s="321"/>
      <c r="K17" s="322"/>
      <c r="M17" s="306"/>
      <c r="N17" s="307"/>
      <c r="O17" s="307"/>
      <c r="P17" s="307"/>
      <c r="Q17" s="308"/>
      <c r="R17" s="306"/>
      <c r="S17" s="307"/>
      <c r="T17" s="307"/>
      <c r="U17" s="307"/>
      <c r="V17" s="307"/>
      <c r="W17" s="308"/>
      <c r="X17" s="105"/>
      <c r="Y17" s="306"/>
      <c r="Z17" s="307"/>
      <c r="AA17" s="307"/>
      <c r="AB17" s="307"/>
      <c r="AC17" s="308"/>
      <c r="AD17" s="306"/>
      <c r="AE17" s="307"/>
      <c r="AF17" s="307"/>
      <c r="AG17" s="307"/>
      <c r="AH17" s="307"/>
      <c r="AI17" s="308"/>
      <c r="AJ17" s="105"/>
      <c r="AK17" s="306"/>
      <c r="AL17" s="307"/>
      <c r="AM17" s="307"/>
      <c r="AN17" s="307"/>
      <c r="AO17" s="308"/>
      <c r="AP17" s="306"/>
      <c r="AQ17" s="307"/>
      <c r="AR17" s="307"/>
      <c r="AS17" s="307"/>
      <c r="AT17" s="307"/>
      <c r="AU17" s="308"/>
      <c r="AW17" s="30">
        <f t="shared" si="0"/>
        <v>0</v>
      </c>
      <c r="AX17" s="30">
        <f t="shared" si="0"/>
        <v>0</v>
      </c>
      <c r="AZ17" s="30">
        <f t="shared" si="1"/>
        <v>0</v>
      </c>
    </row>
    <row r="18" spans="1:52" ht="51.75" thickBot="1">
      <c r="A18" s="34"/>
      <c r="B18" s="35" t="s">
        <v>43</v>
      </c>
      <c r="C18" s="36" t="s">
        <v>42</v>
      </c>
      <c r="D18" s="37" t="s">
        <v>40</v>
      </c>
      <c r="E18" s="84" t="s">
        <v>52</v>
      </c>
      <c r="F18" s="100" t="s">
        <v>45</v>
      </c>
      <c r="G18" s="38" t="s">
        <v>47</v>
      </c>
      <c r="H18" s="38" t="s">
        <v>46</v>
      </c>
      <c r="I18" s="38" t="s">
        <v>122</v>
      </c>
      <c r="J18" s="38" t="s">
        <v>41</v>
      </c>
      <c r="K18" s="39" t="s">
        <v>44</v>
      </c>
      <c r="M18" s="106"/>
      <c r="N18" s="152" t="s">
        <v>43</v>
      </c>
      <c r="O18" s="153" t="s">
        <v>42</v>
      </c>
      <c r="P18" s="154" t="s">
        <v>40</v>
      </c>
      <c r="Q18" s="108" t="s">
        <v>52</v>
      </c>
      <c r="R18" s="109" t="s">
        <v>45</v>
      </c>
      <c r="S18" s="110" t="s">
        <v>47</v>
      </c>
      <c r="T18" s="110" t="s">
        <v>46</v>
      </c>
      <c r="U18" s="110" t="s">
        <v>123</v>
      </c>
      <c r="V18" s="110" t="s">
        <v>41</v>
      </c>
      <c r="W18" s="111" t="s">
        <v>44</v>
      </c>
      <c r="X18" s="105"/>
      <c r="Y18" s="106"/>
      <c r="Z18" s="152" t="s">
        <v>43</v>
      </c>
      <c r="AA18" s="153" t="s">
        <v>42</v>
      </c>
      <c r="AB18" s="154" t="s">
        <v>40</v>
      </c>
      <c r="AC18" s="108" t="s">
        <v>52</v>
      </c>
      <c r="AD18" s="109" t="s">
        <v>45</v>
      </c>
      <c r="AE18" s="110" t="s">
        <v>47</v>
      </c>
      <c r="AF18" s="110" t="s">
        <v>46</v>
      </c>
      <c r="AG18" s="110" t="s">
        <v>124</v>
      </c>
      <c r="AH18" s="110" t="s">
        <v>41</v>
      </c>
      <c r="AI18" s="111" t="s">
        <v>44</v>
      </c>
      <c r="AJ18" s="105"/>
      <c r="AK18" s="106"/>
      <c r="AL18" s="152" t="s">
        <v>43</v>
      </c>
      <c r="AM18" s="153" t="s">
        <v>42</v>
      </c>
      <c r="AN18" s="154" t="s">
        <v>40</v>
      </c>
      <c r="AO18" s="108" t="s">
        <v>52</v>
      </c>
      <c r="AP18" s="109" t="s">
        <v>45</v>
      </c>
      <c r="AQ18" s="110" t="s">
        <v>47</v>
      </c>
      <c r="AR18" s="110" t="s">
        <v>46</v>
      </c>
      <c r="AS18" s="110" t="s">
        <v>122</v>
      </c>
      <c r="AT18" s="110" t="s">
        <v>41</v>
      </c>
      <c r="AU18" s="111" t="s">
        <v>44</v>
      </c>
      <c r="AW18" s="30" t="e">
        <f t="shared" si="0"/>
        <v>#VALUE!</v>
      </c>
      <c r="AX18" s="30" t="e">
        <f t="shared" si="0"/>
        <v>#VALUE!</v>
      </c>
      <c r="AZ18" s="30" t="e">
        <f t="shared" si="1"/>
        <v>#VALUE!</v>
      </c>
    </row>
    <row r="19" spans="1:52" ht="16.5">
      <c r="A19" s="40" t="s">
        <v>4</v>
      </c>
      <c r="B19" s="41" t="s">
        <v>34</v>
      </c>
      <c r="C19" s="42"/>
      <c r="D19" s="43">
        <f>+SERVICIOS!C87</f>
        <v>19</v>
      </c>
      <c r="E19" s="97"/>
      <c r="F19" s="102"/>
      <c r="G19" s="44"/>
      <c r="H19" s="45"/>
      <c r="I19" s="45"/>
      <c r="J19" s="46">
        <v>4</v>
      </c>
      <c r="K19" s="47"/>
      <c r="M19" s="112" t="s">
        <v>4</v>
      </c>
      <c r="N19" s="113" t="s">
        <v>34</v>
      </c>
      <c r="O19" s="156"/>
      <c r="P19" s="157">
        <f>+D19</f>
        <v>19</v>
      </c>
      <c r="Q19" s="158"/>
      <c r="R19" s="114"/>
      <c r="S19" s="115"/>
      <c r="T19" s="116"/>
      <c r="U19" s="116"/>
      <c r="V19" s="117">
        <v>1</v>
      </c>
      <c r="W19" s="118"/>
      <c r="X19" s="105"/>
      <c r="Y19" s="112" t="s">
        <v>4</v>
      </c>
      <c r="Z19" s="113" t="s">
        <v>34</v>
      </c>
      <c r="AA19" s="156"/>
      <c r="AB19" s="157">
        <f>+P19</f>
        <v>19</v>
      </c>
      <c r="AC19" s="158"/>
      <c r="AD19" s="114"/>
      <c r="AE19" s="115"/>
      <c r="AF19" s="116"/>
      <c r="AG19" s="116"/>
      <c r="AH19" s="117">
        <v>2</v>
      </c>
      <c r="AI19" s="118"/>
      <c r="AJ19" s="105"/>
      <c r="AK19" s="112" t="s">
        <v>4</v>
      </c>
      <c r="AL19" s="113" t="s">
        <v>34</v>
      </c>
      <c r="AM19" s="156"/>
      <c r="AN19" s="169">
        <f>+AB19</f>
        <v>19</v>
      </c>
      <c r="AO19" s="166"/>
      <c r="AP19" s="114"/>
      <c r="AQ19" s="115"/>
      <c r="AR19" s="116"/>
      <c r="AS19" s="116"/>
      <c r="AT19" s="117">
        <v>1</v>
      </c>
      <c r="AU19" s="118"/>
      <c r="AW19" s="30">
        <f t="shared" si="0"/>
        <v>4</v>
      </c>
      <c r="AX19" s="30">
        <f t="shared" si="0"/>
        <v>0</v>
      </c>
      <c r="AZ19" s="30">
        <f t="shared" si="1"/>
        <v>0</v>
      </c>
    </row>
    <row r="20" spans="1:52" ht="16.5">
      <c r="A20" s="48" t="s">
        <v>5</v>
      </c>
      <c r="B20" s="49" t="s">
        <v>35</v>
      </c>
      <c r="C20" s="50"/>
      <c r="D20" s="51">
        <f>+SERVICIOS!D87</f>
        <v>3</v>
      </c>
      <c r="E20" s="98"/>
      <c r="F20" s="103"/>
      <c r="G20" s="52"/>
      <c r="H20" s="53"/>
      <c r="I20" s="53"/>
      <c r="J20" s="54">
        <v>4</v>
      </c>
      <c r="K20" s="55"/>
      <c r="M20" s="119" t="s">
        <v>5</v>
      </c>
      <c r="N20" s="120" t="s">
        <v>35</v>
      </c>
      <c r="O20" s="121"/>
      <c r="P20" s="155">
        <f>+D20</f>
        <v>3</v>
      </c>
      <c r="Q20" s="159"/>
      <c r="R20" s="122"/>
      <c r="S20" s="123"/>
      <c r="T20" s="124"/>
      <c r="U20" s="124"/>
      <c r="V20" s="125">
        <f>+V19</f>
        <v>1</v>
      </c>
      <c r="W20" s="126"/>
      <c r="X20" s="105"/>
      <c r="Y20" s="119" t="s">
        <v>5</v>
      </c>
      <c r="Z20" s="120" t="s">
        <v>35</v>
      </c>
      <c r="AA20" s="121"/>
      <c r="AB20" s="155">
        <f>+P20</f>
        <v>3</v>
      </c>
      <c r="AC20" s="159"/>
      <c r="AD20" s="122"/>
      <c r="AE20" s="123"/>
      <c r="AF20" s="124"/>
      <c r="AG20" s="124"/>
      <c r="AH20" s="125">
        <f>+AH19</f>
        <v>2</v>
      </c>
      <c r="AI20" s="126"/>
      <c r="AJ20" s="105"/>
      <c r="AK20" s="119" t="s">
        <v>5</v>
      </c>
      <c r="AL20" s="120" t="s">
        <v>35</v>
      </c>
      <c r="AM20" s="121"/>
      <c r="AN20" s="170">
        <f>+AB20</f>
        <v>3</v>
      </c>
      <c r="AO20" s="167"/>
      <c r="AP20" s="122"/>
      <c r="AQ20" s="123"/>
      <c r="AR20" s="124"/>
      <c r="AS20" s="124"/>
      <c r="AT20" s="125">
        <f>+AT19</f>
        <v>1</v>
      </c>
      <c r="AU20" s="126"/>
      <c r="AW20" s="30">
        <f t="shared" si="0"/>
        <v>4</v>
      </c>
      <c r="AX20" s="30">
        <f t="shared" si="0"/>
        <v>0</v>
      </c>
      <c r="AZ20" s="30">
        <f t="shared" si="1"/>
        <v>0</v>
      </c>
    </row>
    <row r="21" spans="1:52" ht="33.75">
      <c r="A21" s="48" t="s">
        <v>6</v>
      </c>
      <c r="B21" s="49" t="s">
        <v>36</v>
      </c>
      <c r="C21" s="56" t="s">
        <v>37</v>
      </c>
      <c r="D21" s="51">
        <f>+SERVICIOS!E87</f>
        <v>11</v>
      </c>
      <c r="E21" s="98"/>
      <c r="F21" s="103"/>
      <c r="G21" s="52"/>
      <c r="H21" s="53"/>
      <c r="I21" s="53"/>
      <c r="J21" s="54">
        <v>4</v>
      </c>
      <c r="K21" s="55"/>
      <c r="M21" s="119" t="s">
        <v>6</v>
      </c>
      <c r="N21" s="120" t="s">
        <v>36</v>
      </c>
      <c r="O21" s="127" t="s">
        <v>37</v>
      </c>
      <c r="P21" s="155">
        <f>+D21</f>
        <v>11</v>
      </c>
      <c r="Q21" s="159"/>
      <c r="R21" s="122"/>
      <c r="S21" s="123"/>
      <c r="T21" s="124"/>
      <c r="U21" s="124"/>
      <c r="V21" s="125">
        <f>+V19</f>
        <v>1</v>
      </c>
      <c r="W21" s="126"/>
      <c r="X21" s="105"/>
      <c r="Y21" s="119" t="s">
        <v>6</v>
      </c>
      <c r="Z21" s="120" t="s">
        <v>36</v>
      </c>
      <c r="AA21" s="127" t="s">
        <v>37</v>
      </c>
      <c r="AB21" s="155">
        <f>+P21</f>
        <v>11</v>
      </c>
      <c r="AC21" s="159"/>
      <c r="AD21" s="122"/>
      <c r="AE21" s="123"/>
      <c r="AF21" s="124"/>
      <c r="AG21" s="124"/>
      <c r="AH21" s="125">
        <f>+AH19</f>
        <v>2</v>
      </c>
      <c r="AI21" s="126"/>
      <c r="AJ21" s="105"/>
      <c r="AK21" s="119" t="s">
        <v>6</v>
      </c>
      <c r="AL21" s="120" t="s">
        <v>36</v>
      </c>
      <c r="AM21" s="127" t="s">
        <v>37</v>
      </c>
      <c r="AN21" s="170">
        <f>+AB21</f>
        <v>11</v>
      </c>
      <c r="AO21" s="167"/>
      <c r="AP21" s="122"/>
      <c r="AQ21" s="123"/>
      <c r="AR21" s="124"/>
      <c r="AS21" s="124"/>
      <c r="AT21" s="125">
        <f>+AT19</f>
        <v>1</v>
      </c>
      <c r="AU21" s="126"/>
      <c r="AW21" s="30">
        <f t="shared" si="0"/>
        <v>4</v>
      </c>
      <c r="AX21" s="30">
        <f t="shared" si="0"/>
        <v>0</v>
      </c>
      <c r="AZ21" s="30">
        <f t="shared" si="1"/>
        <v>0</v>
      </c>
    </row>
    <row r="22" spans="1:52" ht="33.75">
      <c r="A22" s="48" t="s">
        <v>33</v>
      </c>
      <c r="B22" s="49" t="s">
        <v>75</v>
      </c>
      <c r="C22" s="56" t="s">
        <v>76</v>
      </c>
      <c r="D22" s="51">
        <f>+SERVICIOS!F87</f>
        <v>0</v>
      </c>
      <c r="E22" s="98"/>
      <c r="F22" s="103"/>
      <c r="G22" s="52"/>
      <c r="H22" s="53"/>
      <c r="I22" s="53"/>
      <c r="J22" s="54">
        <v>4</v>
      </c>
      <c r="K22" s="55"/>
      <c r="M22" s="119" t="s">
        <v>33</v>
      </c>
      <c r="N22" s="120" t="s">
        <v>75</v>
      </c>
      <c r="O22" s="127" t="s">
        <v>76</v>
      </c>
      <c r="P22" s="155">
        <f>+D22</f>
        <v>0</v>
      </c>
      <c r="Q22" s="159"/>
      <c r="R22" s="122"/>
      <c r="S22" s="123"/>
      <c r="T22" s="124"/>
      <c r="U22" s="124"/>
      <c r="V22" s="125">
        <f>+V19</f>
        <v>1</v>
      </c>
      <c r="W22" s="126"/>
      <c r="X22" s="105"/>
      <c r="Y22" s="119" t="s">
        <v>33</v>
      </c>
      <c r="Z22" s="120" t="s">
        <v>75</v>
      </c>
      <c r="AA22" s="127" t="s">
        <v>76</v>
      </c>
      <c r="AB22" s="155">
        <f>+P22</f>
        <v>0</v>
      </c>
      <c r="AC22" s="159"/>
      <c r="AD22" s="122"/>
      <c r="AE22" s="123"/>
      <c r="AF22" s="124"/>
      <c r="AG22" s="124"/>
      <c r="AH22" s="125">
        <f>+AH19</f>
        <v>2</v>
      </c>
      <c r="AI22" s="126"/>
      <c r="AJ22" s="105"/>
      <c r="AK22" s="119" t="s">
        <v>33</v>
      </c>
      <c r="AL22" s="120" t="s">
        <v>75</v>
      </c>
      <c r="AM22" s="127" t="s">
        <v>76</v>
      </c>
      <c r="AN22" s="170">
        <f>+AB22</f>
        <v>0</v>
      </c>
      <c r="AO22" s="167"/>
      <c r="AP22" s="122"/>
      <c r="AQ22" s="123"/>
      <c r="AR22" s="124"/>
      <c r="AS22" s="124"/>
      <c r="AT22" s="125">
        <f>+AT19</f>
        <v>1</v>
      </c>
      <c r="AU22" s="126"/>
      <c r="AW22" s="30">
        <f t="shared" si="0"/>
        <v>4</v>
      </c>
      <c r="AX22" s="30">
        <f t="shared" si="0"/>
        <v>0</v>
      </c>
      <c r="AZ22" s="30">
        <f t="shared" si="1"/>
        <v>0</v>
      </c>
    </row>
    <row r="23" spans="1:52" ht="33.75">
      <c r="A23" s="48" t="s">
        <v>7</v>
      </c>
      <c r="B23" s="178" t="s">
        <v>89</v>
      </c>
      <c r="C23" s="56" t="s">
        <v>38</v>
      </c>
      <c r="D23" s="51">
        <f>+SERVICIOS!G87</f>
        <v>3</v>
      </c>
      <c r="E23" s="98"/>
      <c r="F23" s="103"/>
      <c r="G23" s="52"/>
      <c r="H23" s="53"/>
      <c r="I23" s="53"/>
      <c r="J23" s="54">
        <v>4</v>
      </c>
      <c r="K23" s="55"/>
      <c r="M23" s="119" t="s">
        <v>7</v>
      </c>
      <c r="N23" s="120" t="s">
        <v>89</v>
      </c>
      <c r="O23" s="127" t="s">
        <v>38</v>
      </c>
      <c r="P23" s="155">
        <f>+D23</f>
        <v>3</v>
      </c>
      <c r="Q23" s="159"/>
      <c r="R23" s="122"/>
      <c r="S23" s="123"/>
      <c r="T23" s="124"/>
      <c r="U23" s="124"/>
      <c r="V23" s="125">
        <f>+V19</f>
        <v>1</v>
      </c>
      <c r="W23" s="126"/>
      <c r="X23" s="105"/>
      <c r="Y23" s="119" t="s">
        <v>7</v>
      </c>
      <c r="Z23" s="120" t="s">
        <v>89</v>
      </c>
      <c r="AA23" s="127" t="s">
        <v>38</v>
      </c>
      <c r="AB23" s="155">
        <f>+P23</f>
        <v>3</v>
      </c>
      <c r="AC23" s="159"/>
      <c r="AD23" s="122"/>
      <c r="AE23" s="123"/>
      <c r="AF23" s="124"/>
      <c r="AG23" s="124"/>
      <c r="AH23" s="125">
        <f>+AH19</f>
        <v>2</v>
      </c>
      <c r="AI23" s="126"/>
      <c r="AJ23" s="105"/>
      <c r="AK23" s="119" t="s">
        <v>7</v>
      </c>
      <c r="AL23" s="120" t="s">
        <v>89</v>
      </c>
      <c r="AM23" s="127" t="s">
        <v>38</v>
      </c>
      <c r="AN23" s="170">
        <f>+AB23</f>
        <v>3</v>
      </c>
      <c r="AO23" s="167"/>
      <c r="AP23" s="122"/>
      <c r="AQ23" s="123"/>
      <c r="AR23" s="124"/>
      <c r="AS23" s="124"/>
      <c r="AT23" s="125">
        <f>+AT19</f>
        <v>1</v>
      </c>
      <c r="AU23" s="126"/>
      <c r="AW23" s="30">
        <f t="shared" si="0"/>
        <v>4</v>
      </c>
      <c r="AX23" s="30">
        <f t="shared" si="0"/>
        <v>0</v>
      </c>
      <c r="AZ23" s="30">
        <f t="shared" si="1"/>
        <v>0</v>
      </c>
    </row>
    <row r="24" spans="1:52" ht="18" thickBot="1">
      <c r="A24" s="48" t="s">
        <v>8</v>
      </c>
      <c r="B24" s="90" t="s">
        <v>39</v>
      </c>
      <c r="C24" s="91"/>
      <c r="D24" s="92">
        <f>+SERVICIOS!H87</f>
        <v>1</v>
      </c>
      <c r="E24" s="99"/>
      <c r="F24" s="104"/>
      <c r="G24" s="93"/>
      <c r="H24" s="94"/>
      <c r="I24" s="94"/>
      <c r="J24" s="95">
        <v>4</v>
      </c>
      <c r="K24" s="96"/>
      <c r="M24" s="119" t="s">
        <v>8</v>
      </c>
      <c r="N24" s="128" t="s">
        <v>39</v>
      </c>
      <c r="O24" s="160"/>
      <c r="P24" s="161">
        <f>+D24</f>
        <v>1</v>
      </c>
      <c r="Q24" s="162"/>
      <c r="R24" s="129"/>
      <c r="S24" s="130"/>
      <c r="T24" s="131"/>
      <c r="U24" s="131"/>
      <c r="V24" s="132">
        <f>+V19</f>
        <v>1</v>
      </c>
      <c r="W24" s="133"/>
      <c r="X24" s="105"/>
      <c r="Y24" s="119" t="s">
        <v>8</v>
      </c>
      <c r="Z24" s="128" t="s">
        <v>39</v>
      </c>
      <c r="AA24" s="160"/>
      <c r="AB24" s="161">
        <f>+P24</f>
        <v>1</v>
      </c>
      <c r="AC24" s="162"/>
      <c r="AD24" s="129"/>
      <c r="AE24" s="130"/>
      <c r="AF24" s="131"/>
      <c r="AG24" s="131"/>
      <c r="AH24" s="132">
        <f>+AH19</f>
        <v>2</v>
      </c>
      <c r="AI24" s="133"/>
      <c r="AJ24" s="105"/>
      <c r="AK24" s="119" t="s">
        <v>8</v>
      </c>
      <c r="AL24" s="128" t="s">
        <v>39</v>
      </c>
      <c r="AM24" s="160"/>
      <c r="AN24" s="171">
        <f>+AB24</f>
        <v>1</v>
      </c>
      <c r="AO24" s="168"/>
      <c r="AP24" s="129"/>
      <c r="AQ24" s="130"/>
      <c r="AR24" s="131"/>
      <c r="AS24" s="131"/>
      <c r="AT24" s="132">
        <f>+AT19</f>
        <v>1</v>
      </c>
      <c r="AU24" s="133"/>
      <c r="AW24" s="30">
        <f t="shared" si="0"/>
        <v>4</v>
      </c>
      <c r="AX24" s="30">
        <f t="shared" si="0"/>
        <v>0</v>
      </c>
      <c r="AZ24" s="30">
        <f t="shared" si="1"/>
        <v>0</v>
      </c>
    </row>
    <row r="25" spans="1:52" ht="18" thickBot="1">
      <c r="A25" s="57"/>
      <c r="B25" s="312" t="s">
        <v>48</v>
      </c>
      <c r="C25" s="313"/>
      <c r="D25" s="86">
        <f>SUM(D19:D24)</f>
        <v>37</v>
      </c>
      <c r="E25" s="85"/>
      <c r="F25" s="87"/>
      <c r="G25" s="87"/>
      <c r="H25" s="87"/>
      <c r="I25" s="87"/>
      <c r="J25" s="88"/>
      <c r="K25" s="89"/>
      <c r="M25" s="134"/>
      <c r="N25" s="292" t="s">
        <v>48</v>
      </c>
      <c r="O25" s="293"/>
      <c r="P25" s="135">
        <f>SUM(P19:P24)</f>
        <v>37</v>
      </c>
      <c r="Q25" s="136"/>
      <c r="R25" s="137"/>
      <c r="S25" s="137"/>
      <c r="T25" s="137"/>
      <c r="U25" s="137"/>
      <c r="V25" s="138"/>
      <c r="W25" s="139"/>
      <c r="X25" s="105"/>
      <c r="Y25" s="134"/>
      <c r="Z25" s="292" t="s">
        <v>48</v>
      </c>
      <c r="AA25" s="293"/>
      <c r="AB25" s="135">
        <f>SUM(AB19:AB24)</f>
        <v>37</v>
      </c>
      <c r="AC25" s="136"/>
      <c r="AD25" s="137"/>
      <c r="AE25" s="137"/>
      <c r="AF25" s="137"/>
      <c r="AG25" s="137"/>
      <c r="AH25" s="138"/>
      <c r="AI25" s="139"/>
      <c r="AJ25" s="105"/>
      <c r="AK25" s="134"/>
      <c r="AL25" s="292" t="s">
        <v>48</v>
      </c>
      <c r="AM25" s="293"/>
      <c r="AN25" s="135">
        <f>SUM(AN19:AN24)</f>
        <v>37</v>
      </c>
      <c r="AO25" s="136"/>
      <c r="AP25" s="137"/>
      <c r="AQ25" s="137"/>
      <c r="AR25" s="137"/>
      <c r="AS25" s="137"/>
      <c r="AT25" s="138"/>
      <c r="AU25" s="139"/>
      <c r="AW25" s="30">
        <f t="shared" si="0"/>
        <v>0</v>
      </c>
      <c r="AX25" s="30">
        <f t="shared" si="0"/>
        <v>0</v>
      </c>
      <c r="AZ25" s="30">
        <f t="shared" si="1"/>
        <v>0</v>
      </c>
    </row>
    <row r="26" spans="1:52" ht="267" customHeight="1" thickBot="1">
      <c r="A26" s="59" t="s">
        <v>77</v>
      </c>
      <c r="B26" s="201" t="s">
        <v>78</v>
      </c>
      <c r="C26" s="50"/>
      <c r="D26" s="51">
        <v>1</v>
      </c>
      <c r="E26" s="98"/>
      <c r="F26" s="103"/>
      <c r="G26" s="52"/>
      <c r="H26" s="53"/>
      <c r="I26" s="53"/>
      <c r="J26" s="54">
        <v>4</v>
      </c>
      <c r="K26" s="55"/>
      <c r="M26" s="140" t="s">
        <v>77</v>
      </c>
      <c r="N26" s="200" t="s">
        <v>78</v>
      </c>
      <c r="O26" s="127"/>
      <c r="P26" s="155">
        <v>1</v>
      </c>
      <c r="Q26" s="159"/>
      <c r="R26" s="122"/>
      <c r="S26" s="123"/>
      <c r="T26" s="124"/>
      <c r="U26" s="124"/>
      <c r="V26" s="125">
        <f>+V19</f>
        <v>1</v>
      </c>
      <c r="W26" s="126"/>
      <c r="X26" s="105"/>
      <c r="Y26" s="140" t="s">
        <v>77</v>
      </c>
      <c r="Z26" s="200" t="s">
        <v>78</v>
      </c>
      <c r="AA26" s="127"/>
      <c r="AB26" s="155">
        <v>1</v>
      </c>
      <c r="AC26" s="159"/>
      <c r="AD26" s="122"/>
      <c r="AE26" s="123"/>
      <c r="AF26" s="124"/>
      <c r="AG26" s="124"/>
      <c r="AH26" s="125">
        <f>+AH19</f>
        <v>2</v>
      </c>
      <c r="AI26" s="126"/>
      <c r="AJ26" s="105"/>
      <c r="AK26" s="140" t="s">
        <v>77</v>
      </c>
      <c r="AL26" s="200" t="s">
        <v>78</v>
      </c>
      <c r="AM26" s="127"/>
      <c r="AN26" s="170">
        <v>1</v>
      </c>
      <c r="AO26" s="167"/>
      <c r="AP26" s="122"/>
      <c r="AQ26" s="123"/>
      <c r="AR26" s="124"/>
      <c r="AS26" s="124"/>
      <c r="AT26" s="125">
        <f>+AT19</f>
        <v>1</v>
      </c>
      <c r="AU26" s="126"/>
      <c r="AW26" s="30">
        <f t="shared" si="0"/>
        <v>4</v>
      </c>
      <c r="AX26" s="30">
        <f t="shared" si="0"/>
        <v>0</v>
      </c>
      <c r="AZ26" s="30">
        <f t="shared" si="1"/>
        <v>0</v>
      </c>
    </row>
    <row r="27" spans="1:52" ht="18" thickBot="1">
      <c r="A27" s="60"/>
      <c r="B27" s="61"/>
      <c r="C27" s="61"/>
      <c r="D27" s="62"/>
      <c r="E27" s="63"/>
      <c r="F27" s="63"/>
      <c r="G27" s="64"/>
      <c r="H27" s="75" t="s">
        <v>44</v>
      </c>
      <c r="I27" s="37"/>
      <c r="J27" s="65"/>
      <c r="K27" s="58"/>
      <c r="M27" s="141"/>
      <c r="N27" s="142"/>
      <c r="O27" s="142"/>
      <c r="P27" s="143"/>
      <c r="Q27" s="144"/>
      <c r="R27" s="144"/>
      <c r="S27" s="145"/>
      <c r="T27" s="146" t="s">
        <v>44</v>
      </c>
      <c r="U27" s="107"/>
      <c r="V27" s="147"/>
      <c r="W27" s="148"/>
      <c r="X27" s="105"/>
      <c r="Y27" s="141"/>
      <c r="Z27" s="142"/>
      <c r="AA27" s="142"/>
      <c r="AB27" s="143"/>
      <c r="AC27" s="144"/>
      <c r="AD27" s="144"/>
      <c r="AE27" s="145"/>
      <c r="AF27" s="146" t="s">
        <v>44</v>
      </c>
      <c r="AG27" s="107"/>
      <c r="AH27" s="147"/>
      <c r="AI27" s="148"/>
      <c r="AJ27" s="105"/>
      <c r="AK27" s="141"/>
      <c r="AL27" s="142"/>
      <c r="AM27" s="142"/>
      <c r="AN27" s="143"/>
      <c r="AO27" s="144"/>
      <c r="AP27" s="144"/>
      <c r="AQ27" s="145"/>
      <c r="AR27" s="146" t="s">
        <v>44</v>
      </c>
      <c r="AS27" s="107"/>
      <c r="AT27" s="147"/>
      <c r="AU27" s="148"/>
      <c r="AX27" s="30">
        <f t="shared" si="0"/>
        <v>0</v>
      </c>
      <c r="AZ27" s="30">
        <f t="shared" si="1"/>
        <v>0</v>
      </c>
    </row>
    <row r="28" spans="13:52" ht="18" thickBot="1">
      <c r="M28" s="149"/>
      <c r="N28" s="174"/>
      <c r="O28" s="174"/>
      <c r="P28" s="175"/>
      <c r="Q28" s="149"/>
      <c r="R28" s="149"/>
      <c r="S28" s="149"/>
      <c r="T28" s="149"/>
      <c r="U28" s="149"/>
      <c r="V28" s="149"/>
      <c r="W28" s="209"/>
      <c r="X28" s="105"/>
      <c r="Y28" s="173"/>
      <c r="Z28" s="206"/>
      <c r="AA28" s="206"/>
      <c r="AB28" s="207"/>
      <c r="AC28" s="173"/>
      <c r="AD28" s="173"/>
      <c r="AE28" s="173"/>
      <c r="AF28" s="149"/>
      <c r="AG28" s="149"/>
      <c r="AH28" s="149"/>
      <c r="AI28" s="209"/>
      <c r="AJ28" s="105"/>
      <c r="AK28" s="173"/>
      <c r="AL28" s="206"/>
      <c r="AM28" s="206"/>
      <c r="AN28" s="207"/>
      <c r="AO28" s="173"/>
      <c r="AP28" s="173"/>
      <c r="AQ28" s="173"/>
      <c r="AR28" s="149"/>
      <c r="AS28" s="149"/>
      <c r="AT28" s="149"/>
      <c r="AU28" s="209"/>
      <c r="AX28" s="30">
        <f t="shared" si="0"/>
        <v>0</v>
      </c>
      <c r="AZ28" s="30">
        <f t="shared" si="1"/>
        <v>0</v>
      </c>
    </row>
    <row r="29" spans="1:52" ht="18" thickBot="1">
      <c r="A29" s="67"/>
      <c r="B29" s="68"/>
      <c r="H29" s="314" t="s">
        <v>115</v>
      </c>
      <c r="I29" s="315"/>
      <c r="J29" s="316"/>
      <c r="K29" s="66"/>
      <c r="M29" s="208"/>
      <c r="N29" s="150"/>
      <c r="O29" s="174"/>
      <c r="P29" s="175"/>
      <c r="Q29" s="149"/>
      <c r="R29" s="149"/>
      <c r="S29" s="149"/>
      <c r="T29" s="329" t="s">
        <v>117</v>
      </c>
      <c r="U29" s="330"/>
      <c r="V29" s="331"/>
      <c r="W29" s="151"/>
      <c r="X29" s="105"/>
      <c r="Y29" s="208"/>
      <c r="Z29" s="150"/>
      <c r="AA29" s="174"/>
      <c r="AB29" s="175"/>
      <c r="AC29" s="149"/>
      <c r="AD29" s="149"/>
      <c r="AE29" s="149"/>
      <c r="AF29" s="309" t="s">
        <v>49</v>
      </c>
      <c r="AG29" s="310"/>
      <c r="AH29" s="311"/>
      <c r="AI29" s="163"/>
      <c r="AJ29" s="105"/>
      <c r="AK29" s="208"/>
      <c r="AL29" s="150"/>
      <c r="AM29" s="174"/>
      <c r="AN29" s="175"/>
      <c r="AO29" s="149"/>
      <c r="AP29" s="149"/>
      <c r="AQ29" s="149"/>
      <c r="AR29" s="309" t="s">
        <v>49</v>
      </c>
      <c r="AS29" s="310"/>
      <c r="AT29" s="311"/>
      <c r="AU29" s="163"/>
      <c r="AX29" s="30">
        <f>+W29+AI29+AU29</f>
        <v>0</v>
      </c>
      <c r="AZ29" s="30">
        <f t="shared" si="1"/>
        <v>0</v>
      </c>
    </row>
    <row r="30" spans="1:47" ht="18" thickBot="1">
      <c r="A30" s="72"/>
      <c r="B30" s="73"/>
      <c r="D30" s="69"/>
      <c r="E30" s="70"/>
      <c r="F30" s="70"/>
      <c r="G30" s="70"/>
      <c r="H30" s="70"/>
      <c r="I30" s="70"/>
      <c r="J30" s="70"/>
      <c r="K30" s="71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05"/>
      <c r="Y30" s="149"/>
      <c r="Z30" s="149"/>
      <c r="AA30" s="149"/>
      <c r="AB30" s="149"/>
      <c r="AC30" s="149"/>
      <c r="AD30" s="149"/>
      <c r="AE30" s="149"/>
      <c r="AF30" s="290" t="s">
        <v>85</v>
      </c>
      <c r="AG30" s="291"/>
      <c r="AH30" s="291"/>
      <c r="AI30" s="165"/>
      <c r="AJ30" s="105"/>
      <c r="AK30" s="149"/>
      <c r="AL30" s="149"/>
      <c r="AM30" s="149"/>
      <c r="AN30" s="149"/>
      <c r="AO30" s="149"/>
      <c r="AP30" s="149"/>
      <c r="AQ30" s="149"/>
      <c r="AR30" s="290" t="s">
        <v>86</v>
      </c>
      <c r="AS30" s="291"/>
      <c r="AT30" s="291"/>
      <c r="AU30" s="165"/>
    </row>
    <row r="31" spans="1:47" ht="18" thickBot="1">
      <c r="A31" s="72"/>
      <c r="B31" s="73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05"/>
      <c r="Y31" s="149"/>
      <c r="Z31" s="149"/>
      <c r="AA31" s="149"/>
      <c r="AB31" s="149"/>
      <c r="AC31" s="149"/>
      <c r="AD31" s="149"/>
      <c r="AE31" s="149"/>
      <c r="AF31" s="292" t="s">
        <v>118</v>
      </c>
      <c r="AG31" s="293"/>
      <c r="AH31" s="293"/>
      <c r="AI31" s="165"/>
      <c r="AJ31" s="105"/>
      <c r="AK31" s="149"/>
      <c r="AL31" s="149"/>
      <c r="AM31" s="149"/>
      <c r="AN31" s="149"/>
      <c r="AO31" s="149"/>
      <c r="AP31" s="149"/>
      <c r="AQ31" s="149"/>
      <c r="AR31" s="292" t="s">
        <v>119</v>
      </c>
      <c r="AS31" s="293"/>
      <c r="AT31" s="293"/>
      <c r="AU31" s="165"/>
    </row>
    <row r="32" spans="1:47" ht="69.75" customHeight="1" thickBot="1">
      <c r="A32" s="72"/>
      <c r="B32" s="73"/>
      <c r="H32" s="210" t="s">
        <v>108</v>
      </c>
      <c r="I32" s="211" t="s">
        <v>109</v>
      </c>
      <c r="J32" s="211" t="s">
        <v>110</v>
      </c>
      <c r="K32" s="255" t="s">
        <v>111</v>
      </c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Y32" s="214"/>
      <c r="Z32" s="214"/>
      <c r="AA32" s="214"/>
      <c r="AB32" s="214"/>
      <c r="AC32" s="214"/>
      <c r="AD32" s="214"/>
      <c r="AE32" s="214"/>
      <c r="AF32" s="213"/>
      <c r="AG32" s="213"/>
      <c r="AH32" s="213"/>
      <c r="AI32" s="213"/>
      <c r="AK32" s="214"/>
      <c r="AL32" s="214"/>
      <c r="AM32" s="214"/>
      <c r="AN32" s="214"/>
      <c r="AO32" s="214"/>
      <c r="AP32" s="214"/>
      <c r="AQ32" s="214"/>
      <c r="AR32" s="213"/>
      <c r="AS32" s="213"/>
      <c r="AT32" s="213"/>
      <c r="AU32" s="213"/>
    </row>
    <row r="33" spans="8:23" ht="16.5">
      <c r="H33" s="257">
        <v>2016</v>
      </c>
      <c r="I33" s="253"/>
      <c r="J33" s="256" t="s">
        <v>112</v>
      </c>
      <c r="K33" s="254"/>
      <c r="R33" s="214"/>
      <c r="S33" s="214"/>
      <c r="T33" s="214"/>
      <c r="U33" s="214"/>
      <c r="V33" s="214"/>
      <c r="W33" s="214"/>
    </row>
    <row r="34" spans="2:11" ht="16.5">
      <c r="B34" s="30"/>
      <c r="C34" s="30"/>
      <c r="D34" s="30"/>
      <c r="H34" s="258">
        <v>2017</v>
      </c>
      <c r="I34" s="251"/>
      <c r="J34" s="121" t="s">
        <v>113</v>
      </c>
      <c r="K34" s="252"/>
    </row>
    <row r="35" spans="8:11" ht="19.5" customHeight="1" thickBot="1">
      <c r="H35" s="258">
        <v>2018</v>
      </c>
      <c r="I35" s="251"/>
      <c r="J35" s="121" t="s">
        <v>114</v>
      </c>
      <c r="K35" s="259"/>
    </row>
    <row r="36" spans="8:11" ht="34.5" customHeight="1" thickBot="1">
      <c r="H36" s="326" t="s">
        <v>116</v>
      </c>
      <c r="I36" s="327"/>
      <c r="J36" s="328"/>
      <c r="K36" s="260"/>
    </row>
  </sheetData>
  <sheetProtection/>
  <mergeCells count="37">
    <mergeCell ref="Y2:AC2"/>
    <mergeCell ref="AL25:AM25"/>
    <mergeCell ref="H36:J36"/>
    <mergeCell ref="AD2:AI2"/>
    <mergeCell ref="AD3:AI3"/>
    <mergeCell ref="Z11:AA11"/>
    <mergeCell ref="AK16:AO17"/>
    <mergeCell ref="T29:V29"/>
    <mergeCell ref="F3:K3"/>
    <mergeCell ref="AK2:AO2"/>
    <mergeCell ref="AP2:AU2"/>
    <mergeCell ref="AP3:AU3"/>
    <mergeCell ref="AL11:AM11"/>
    <mergeCell ref="AP16:AU17"/>
    <mergeCell ref="H29:J29"/>
    <mergeCell ref="B25:C25"/>
    <mergeCell ref="F16:K17"/>
    <mergeCell ref="A16:E17"/>
    <mergeCell ref="AR29:AT29"/>
    <mergeCell ref="Y16:AC17"/>
    <mergeCell ref="AD16:AI17"/>
    <mergeCell ref="A2:E2"/>
    <mergeCell ref="AF30:AH30"/>
    <mergeCell ref="AF31:AH31"/>
    <mergeCell ref="AR30:AT30"/>
    <mergeCell ref="AR31:AT31"/>
    <mergeCell ref="F2:K2"/>
    <mergeCell ref="M2:Q2"/>
    <mergeCell ref="R2:W2"/>
    <mergeCell ref="R3:W3"/>
    <mergeCell ref="N11:O11"/>
    <mergeCell ref="M16:Q17"/>
    <mergeCell ref="R16:W17"/>
    <mergeCell ref="N25:O25"/>
    <mergeCell ref="Z25:AA25"/>
    <mergeCell ref="AF29:AH29"/>
    <mergeCell ref="B11:C11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Width="2" horizontalDpi="600" verticalDpi="600" orientation="landscape" pageOrder="overThenDown" paperSize="3" scale="46"/>
  <headerFooter alignWithMargins="0"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2:J59"/>
  <sheetViews>
    <sheetView workbookViewId="0" topLeftCell="A46">
      <selection activeCell="H5" sqref="H5"/>
    </sheetView>
  </sheetViews>
  <sheetFormatPr defaultColWidth="11.421875" defaultRowHeight="15"/>
  <cols>
    <col min="1" max="3" width="10.8515625" style="18" customWidth="1"/>
    <col min="4" max="4" width="10.8515625" style="183" customWidth="1"/>
    <col min="5" max="8" width="10.8515625" style="1" customWidth="1"/>
    <col min="9" max="9" width="21.8515625" style="1" customWidth="1"/>
    <col min="10" max="16384" width="10.8515625" style="1" customWidth="1"/>
  </cols>
  <sheetData>
    <row r="1" ht="12.75" thickBot="1"/>
    <row r="2" spans="1:10" ht="15.75" customHeight="1">
      <c r="A2" s="335" t="s">
        <v>98</v>
      </c>
      <c r="B2" s="336"/>
      <c r="C2" s="336"/>
      <c r="D2" s="336"/>
      <c r="E2" s="335" t="s">
        <v>101</v>
      </c>
      <c r="F2" s="336"/>
      <c r="G2" s="336"/>
      <c r="H2" s="336"/>
      <c r="I2" s="336"/>
      <c r="J2" s="339"/>
    </row>
    <row r="3" spans="1:10" ht="12.75" thickBot="1">
      <c r="A3" s="337"/>
      <c r="B3" s="338"/>
      <c r="C3" s="338"/>
      <c r="D3" s="338"/>
      <c r="E3" s="340"/>
      <c r="F3" s="341"/>
      <c r="G3" s="341"/>
      <c r="H3" s="341"/>
      <c r="I3" s="341"/>
      <c r="J3" s="342"/>
    </row>
    <row r="4" spans="1:10" ht="60.75" thickBot="1">
      <c r="A4" s="347" t="s">
        <v>90</v>
      </c>
      <c r="B4" s="348"/>
      <c r="C4" s="348"/>
      <c r="D4" s="184" t="s">
        <v>40</v>
      </c>
      <c r="E4" s="179" t="s">
        <v>120</v>
      </c>
      <c r="F4" s="180" t="s">
        <v>121</v>
      </c>
      <c r="G4" s="180" t="s">
        <v>46</v>
      </c>
      <c r="H4" s="180" t="s">
        <v>124</v>
      </c>
      <c r="I4" s="181" t="s">
        <v>41</v>
      </c>
      <c r="J4" s="182" t="s">
        <v>44</v>
      </c>
    </row>
    <row r="5" spans="1:10" ht="46.5" customHeight="1">
      <c r="A5" s="349" t="s">
        <v>91</v>
      </c>
      <c r="B5" s="350"/>
      <c r="C5" s="350"/>
      <c r="D5" s="185">
        <v>30</v>
      </c>
      <c r="E5" s="186"/>
      <c r="F5" s="187"/>
      <c r="G5" s="187"/>
      <c r="H5" s="187"/>
      <c r="I5" s="188">
        <v>26</v>
      </c>
      <c r="J5" s="189"/>
    </row>
    <row r="6" spans="1:10" ht="12">
      <c r="A6" s="343" t="s">
        <v>92</v>
      </c>
      <c r="B6" s="344"/>
      <c r="C6" s="344"/>
      <c r="D6" s="190">
        <v>2</v>
      </c>
      <c r="E6" s="191"/>
      <c r="F6" s="192"/>
      <c r="G6" s="192"/>
      <c r="H6" s="192"/>
      <c r="I6" s="193">
        <v>26</v>
      </c>
      <c r="J6" s="194"/>
    </row>
    <row r="7" spans="1:10" ht="46.5" customHeight="1">
      <c r="A7" s="343" t="s">
        <v>93</v>
      </c>
      <c r="B7" s="344"/>
      <c r="C7" s="344"/>
      <c r="D7" s="190">
        <v>2</v>
      </c>
      <c r="E7" s="191"/>
      <c r="F7" s="192"/>
      <c r="G7" s="192"/>
      <c r="H7" s="192"/>
      <c r="I7" s="193">
        <v>26</v>
      </c>
      <c r="J7" s="194"/>
    </row>
    <row r="8" spans="1:10" ht="46.5" customHeight="1">
      <c r="A8" s="343" t="s">
        <v>94</v>
      </c>
      <c r="B8" s="344"/>
      <c r="C8" s="344"/>
      <c r="D8" s="190">
        <v>2</v>
      </c>
      <c r="E8" s="191"/>
      <c r="F8" s="192"/>
      <c r="G8" s="192"/>
      <c r="H8" s="192"/>
      <c r="I8" s="193">
        <v>26</v>
      </c>
      <c r="J8" s="194"/>
    </row>
    <row r="9" spans="1:10" ht="46.5" customHeight="1">
      <c r="A9" s="343" t="s">
        <v>95</v>
      </c>
      <c r="B9" s="344"/>
      <c r="C9" s="344"/>
      <c r="D9" s="190">
        <v>2</v>
      </c>
      <c r="E9" s="191"/>
      <c r="F9" s="192"/>
      <c r="G9" s="192"/>
      <c r="H9" s="192"/>
      <c r="I9" s="193">
        <v>26</v>
      </c>
      <c r="J9" s="194"/>
    </row>
    <row r="10" spans="1:10" ht="46.5" customHeight="1">
      <c r="A10" s="343" t="s">
        <v>96</v>
      </c>
      <c r="B10" s="344"/>
      <c r="C10" s="344"/>
      <c r="D10" s="190">
        <v>1</v>
      </c>
      <c r="E10" s="191"/>
      <c r="F10" s="192"/>
      <c r="G10" s="192"/>
      <c r="H10" s="192"/>
      <c r="I10" s="193">
        <v>26</v>
      </c>
      <c r="J10" s="194"/>
    </row>
    <row r="11" spans="1:10" ht="46.5" customHeight="1" thickBot="1">
      <c r="A11" s="345" t="s">
        <v>97</v>
      </c>
      <c r="B11" s="346"/>
      <c r="C11" s="346"/>
      <c r="D11" s="195">
        <v>1</v>
      </c>
      <c r="E11" s="196"/>
      <c r="F11" s="197"/>
      <c r="G11" s="197"/>
      <c r="H11" s="197"/>
      <c r="I11" s="198">
        <v>26</v>
      </c>
      <c r="J11" s="199"/>
    </row>
    <row r="12" spans="1:10" ht="12.75" thickBot="1">
      <c r="A12" s="220"/>
      <c r="B12" s="220"/>
      <c r="C12" s="220"/>
      <c r="D12" s="217"/>
      <c r="E12" s="218"/>
      <c r="F12" s="218"/>
      <c r="G12" s="218"/>
      <c r="H12" s="218"/>
      <c r="I12" s="219"/>
      <c r="J12" s="218"/>
    </row>
    <row r="13" spans="1:10" ht="46.5" customHeight="1" thickBot="1">
      <c r="A13" s="220"/>
      <c r="B13" s="220"/>
      <c r="C13" s="220"/>
      <c r="D13" s="1"/>
      <c r="G13" s="221" t="s">
        <v>108</v>
      </c>
      <c r="H13" s="222" t="s">
        <v>109</v>
      </c>
      <c r="I13" s="222" t="s">
        <v>110</v>
      </c>
      <c r="J13" s="222" t="s">
        <v>111</v>
      </c>
    </row>
    <row r="14" spans="1:10" ht="15.75" thickBot="1">
      <c r="A14" s="220"/>
      <c r="B14" s="220"/>
      <c r="C14" s="220"/>
      <c r="D14" s="1"/>
      <c r="G14" s="223">
        <v>2016</v>
      </c>
      <c r="H14" s="215"/>
      <c r="I14" s="224" t="s">
        <v>112</v>
      </c>
      <c r="J14" s="215"/>
    </row>
    <row r="15" spans="1:10" ht="46.5" customHeight="1" thickBot="1">
      <c r="A15" s="220"/>
      <c r="B15" s="220"/>
      <c r="C15" s="220"/>
      <c r="D15" s="1"/>
      <c r="G15" s="223">
        <v>2017</v>
      </c>
      <c r="H15" s="215"/>
      <c r="I15" s="224" t="s">
        <v>113</v>
      </c>
      <c r="J15" s="215"/>
    </row>
    <row r="16" spans="7:10" ht="15.75" thickBot="1">
      <c r="G16" s="223">
        <v>2018</v>
      </c>
      <c r="H16" s="215"/>
      <c r="I16" s="224" t="s">
        <v>114</v>
      </c>
      <c r="J16" s="215"/>
    </row>
    <row r="17" spans="4:10" ht="34.5" customHeight="1" thickBot="1">
      <c r="D17" s="1"/>
      <c r="G17" s="351" t="s">
        <v>125</v>
      </c>
      <c r="H17" s="352"/>
      <c r="I17" s="353"/>
      <c r="J17" s="216"/>
    </row>
    <row r="18" ht="12.75" thickBot="1"/>
    <row r="19" spans="1:10" ht="12">
      <c r="A19" s="335" t="s">
        <v>98</v>
      </c>
      <c r="B19" s="336"/>
      <c r="C19" s="336"/>
      <c r="D19" s="336"/>
      <c r="E19" s="335" t="s">
        <v>105</v>
      </c>
      <c r="F19" s="336"/>
      <c r="G19" s="336"/>
      <c r="H19" s="336"/>
      <c r="I19" s="336"/>
      <c r="J19" s="339"/>
    </row>
    <row r="20" spans="1:10" ht="12.75" thickBot="1">
      <c r="A20" s="337"/>
      <c r="B20" s="338"/>
      <c r="C20" s="338"/>
      <c r="D20" s="338"/>
      <c r="E20" s="340"/>
      <c r="F20" s="341"/>
      <c r="G20" s="341"/>
      <c r="H20" s="341"/>
      <c r="I20" s="341"/>
      <c r="J20" s="342"/>
    </row>
    <row r="21" spans="1:10" ht="48.75" thickBot="1">
      <c r="A21" s="347" t="s">
        <v>90</v>
      </c>
      <c r="B21" s="348"/>
      <c r="C21" s="348"/>
      <c r="D21" s="184" t="s">
        <v>40</v>
      </c>
      <c r="E21" s="202" t="s">
        <v>100</v>
      </c>
      <c r="F21" s="203" t="s">
        <v>102</v>
      </c>
      <c r="G21" s="203" t="s">
        <v>99</v>
      </c>
      <c r="H21" s="203" t="s">
        <v>107</v>
      </c>
      <c r="I21" s="181" t="s">
        <v>41</v>
      </c>
      <c r="J21" s="182" t="s">
        <v>44</v>
      </c>
    </row>
    <row r="22" spans="1:10" ht="27.75" customHeight="1">
      <c r="A22" s="349" t="s">
        <v>91</v>
      </c>
      <c r="B22" s="350"/>
      <c r="C22" s="350"/>
      <c r="D22" s="225">
        <v>30</v>
      </c>
      <c r="E22" s="226"/>
      <c r="F22" s="227"/>
      <c r="G22" s="227"/>
      <c r="H22" s="227"/>
      <c r="I22" s="228">
        <v>8</v>
      </c>
      <c r="J22" s="229"/>
    </row>
    <row r="23" spans="1:10" ht="12">
      <c r="A23" s="343" t="s">
        <v>92</v>
      </c>
      <c r="B23" s="344"/>
      <c r="C23" s="344"/>
      <c r="D23" s="230">
        <v>2</v>
      </c>
      <c r="E23" s="231"/>
      <c r="F23" s="232"/>
      <c r="G23" s="232"/>
      <c r="H23" s="232"/>
      <c r="I23" s="233">
        <v>8</v>
      </c>
      <c r="J23" s="234"/>
    </row>
    <row r="24" spans="1:10" ht="27.75" customHeight="1">
      <c r="A24" s="343" t="s">
        <v>93</v>
      </c>
      <c r="B24" s="344"/>
      <c r="C24" s="344"/>
      <c r="D24" s="230">
        <v>2</v>
      </c>
      <c r="E24" s="231"/>
      <c r="F24" s="232"/>
      <c r="G24" s="232"/>
      <c r="H24" s="232"/>
      <c r="I24" s="233">
        <v>8</v>
      </c>
      <c r="J24" s="234"/>
    </row>
    <row r="25" spans="1:10" ht="27.75" customHeight="1">
      <c r="A25" s="343" t="s">
        <v>94</v>
      </c>
      <c r="B25" s="344"/>
      <c r="C25" s="344"/>
      <c r="D25" s="230">
        <v>2</v>
      </c>
      <c r="E25" s="231"/>
      <c r="F25" s="232"/>
      <c r="G25" s="232"/>
      <c r="H25" s="232"/>
      <c r="I25" s="233">
        <v>8</v>
      </c>
      <c r="J25" s="234"/>
    </row>
    <row r="26" spans="1:10" ht="27.75" customHeight="1">
      <c r="A26" s="343" t="s">
        <v>95</v>
      </c>
      <c r="B26" s="344"/>
      <c r="C26" s="344"/>
      <c r="D26" s="230">
        <v>2</v>
      </c>
      <c r="E26" s="231"/>
      <c r="F26" s="232"/>
      <c r="G26" s="232"/>
      <c r="H26" s="232"/>
      <c r="I26" s="233">
        <v>8</v>
      </c>
      <c r="J26" s="234"/>
    </row>
    <row r="27" spans="1:10" ht="27.75" customHeight="1">
      <c r="A27" s="343" t="s">
        <v>96</v>
      </c>
      <c r="B27" s="344"/>
      <c r="C27" s="344"/>
      <c r="D27" s="230">
        <v>1</v>
      </c>
      <c r="E27" s="231"/>
      <c r="F27" s="232"/>
      <c r="G27" s="232"/>
      <c r="H27" s="232"/>
      <c r="I27" s="233">
        <v>8</v>
      </c>
      <c r="J27" s="234"/>
    </row>
    <row r="28" spans="1:10" ht="27.75" customHeight="1" thickBot="1">
      <c r="A28" s="345" t="s">
        <v>97</v>
      </c>
      <c r="B28" s="346"/>
      <c r="C28" s="346"/>
      <c r="D28" s="235">
        <v>1</v>
      </c>
      <c r="E28" s="236"/>
      <c r="F28" s="237"/>
      <c r="G28" s="237"/>
      <c r="H28" s="237"/>
      <c r="I28" s="238">
        <v>8</v>
      </c>
      <c r="J28" s="239"/>
    </row>
    <row r="29" spans="1:10" ht="45.75" customHeight="1" thickBot="1">
      <c r="A29" s="220"/>
      <c r="B29" s="220"/>
      <c r="C29" s="220"/>
      <c r="D29" s="247"/>
      <c r="E29" s="248"/>
      <c r="F29" s="248"/>
      <c r="G29" s="248"/>
      <c r="H29" s="248"/>
      <c r="I29" s="249" t="s">
        <v>126</v>
      </c>
      <c r="J29" s="250"/>
    </row>
    <row r="31" ht="12.75" thickBot="1"/>
    <row r="32" spans="1:10" ht="12">
      <c r="A32" s="335" t="s">
        <v>98</v>
      </c>
      <c r="B32" s="336"/>
      <c r="C32" s="336"/>
      <c r="D32" s="336"/>
      <c r="E32" s="335" t="s">
        <v>104</v>
      </c>
      <c r="F32" s="336"/>
      <c r="G32" s="336"/>
      <c r="H32" s="336"/>
      <c r="I32" s="336"/>
      <c r="J32" s="339"/>
    </row>
    <row r="33" spans="1:10" ht="12.75" thickBot="1">
      <c r="A33" s="337"/>
      <c r="B33" s="338"/>
      <c r="C33" s="338"/>
      <c r="D33" s="338"/>
      <c r="E33" s="340"/>
      <c r="F33" s="341"/>
      <c r="G33" s="341"/>
      <c r="H33" s="341"/>
      <c r="I33" s="341"/>
      <c r="J33" s="342"/>
    </row>
    <row r="34" spans="1:10" ht="60.75" thickBot="1">
      <c r="A34" s="347" t="s">
        <v>90</v>
      </c>
      <c r="B34" s="348"/>
      <c r="C34" s="348"/>
      <c r="D34" s="184" t="s">
        <v>40</v>
      </c>
      <c r="E34" s="202" t="s">
        <v>120</v>
      </c>
      <c r="F34" s="203" t="s">
        <v>121</v>
      </c>
      <c r="G34" s="203" t="s">
        <v>46</v>
      </c>
      <c r="H34" s="203" t="s">
        <v>124</v>
      </c>
      <c r="I34" s="181" t="s">
        <v>41</v>
      </c>
      <c r="J34" s="182" t="s">
        <v>44</v>
      </c>
    </row>
    <row r="35" spans="1:10" ht="57.75" customHeight="1">
      <c r="A35" s="349" t="s">
        <v>91</v>
      </c>
      <c r="B35" s="350"/>
      <c r="C35" s="350"/>
      <c r="D35" s="225">
        <v>30</v>
      </c>
      <c r="E35" s="226"/>
      <c r="F35" s="227"/>
      <c r="G35" s="227"/>
      <c r="H35" s="227"/>
      <c r="I35" s="228">
        <v>12</v>
      </c>
      <c r="J35" s="229"/>
    </row>
    <row r="36" spans="1:10" ht="57.75" customHeight="1">
      <c r="A36" s="343" t="s">
        <v>92</v>
      </c>
      <c r="B36" s="344"/>
      <c r="C36" s="344"/>
      <c r="D36" s="230">
        <v>2</v>
      </c>
      <c r="E36" s="231"/>
      <c r="F36" s="232"/>
      <c r="G36" s="232"/>
      <c r="H36" s="232"/>
      <c r="I36" s="233">
        <v>12</v>
      </c>
      <c r="J36" s="234"/>
    </row>
    <row r="37" spans="1:10" ht="57.75" customHeight="1">
      <c r="A37" s="343" t="s">
        <v>93</v>
      </c>
      <c r="B37" s="344"/>
      <c r="C37" s="344"/>
      <c r="D37" s="230">
        <v>2</v>
      </c>
      <c r="E37" s="231"/>
      <c r="F37" s="232"/>
      <c r="G37" s="232"/>
      <c r="H37" s="232"/>
      <c r="I37" s="233">
        <v>12</v>
      </c>
      <c r="J37" s="234"/>
    </row>
    <row r="38" spans="1:10" ht="57.75" customHeight="1">
      <c r="A38" s="343" t="s">
        <v>94</v>
      </c>
      <c r="B38" s="344"/>
      <c r="C38" s="344"/>
      <c r="D38" s="230">
        <v>2</v>
      </c>
      <c r="E38" s="231"/>
      <c r="F38" s="232"/>
      <c r="G38" s="232"/>
      <c r="H38" s="232"/>
      <c r="I38" s="233">
        <v>12</v>
      </c>
      <c r="J38" s="234"/>
    </row>
    <row r="39" spans="1:10" ht="57.75" customHeight="1">
      <c r="A39" s="343" t="s">
        <v>95</v>
      </c>
      <c r="B39" s="344"/>
      <c r="C39" s="344"/>
      <c r="D39" s="230">
        <v>2</v>
      </c>
      <c r="E39" s="231"/>
      <c r="F39" s="232"/>
      <c r="G39" s="232"/>
      <c r="H39" s="232"/>
      <c r="I39" s="233">
        <v>12</v>
      </c>
      <c r="J39" s="234"/>
    </row>
    <row r="40" spans="1:10" ht="57.75" customHeight="1">
      <c r="A40" s="343" t="s">
        <v>96</v>
      </c>
      <c r="B40" s="344"/>
      <c r="C40" s="344"/>
      <c r="D40" s="230">
        <v>1</v>
      </c>
      <c r="E40" s="231"/>
      <c r="F40" s="232"/>
      <c r="G40" s="232"/>
      <c r="H40" s="232"/>
      <c r="I40" s="233">
        <v>12</v>
      </c>
      <c r="J40" s="234"/>
    </row>
    <row r="41" spans="1:10" ht="57.75" customHeight="1" thickBot="1">
      <c r="A41" s="345" t="s">
        <v>97</v>
      </c>
      <c r="B41" s="346"/>
      <c r="C41" s="346"/>
      <c r="D41" s="235">
        <v>1</v>
      </c>
      <c r="E41" s="236"/>
      <c r="F41" s="237"/>
      <c r="G41" s="237"/>
      <c r="H41" s="237"/>
      <c r="I41" s="240">
        <v>12</v>
      </c>
      <c r="J41" s="241"/>
    </row>
    <row r="42" spans="9:10" ht="12">
      <c r="I42" s="242" t="s">
        <v>103</v>
      </c>
      <c r="J42" s="243"/>
    </row>
    <row r="43" spans="9:10" ht="12">
      <c r="I43" s="244" t="s">
        <v>85</v>
      </c>
      <c r="J43" s="234"/>
    </row>
    <row r="44" spans="9:10" ht="28.5" customHeight="1" thickBot="1">
      <c r="I44" s="246" t="s">
        <v>118</v>
      </c>
      <c r="J44" s="239"/>
    </row>
    <row r="46" ht="12.75" thickBot="1"/>
    <row r="47" spans="1:10" ht="12">
      <c r="A47" s="335" t="s">
        <v>98</v>
      </c>
      <c r="B47" s="336"/>
      <c r="C47" s="336"/>
      <c r="D47" s="336"/>
      <c r="E47" s="335" t="s">
        <v>106</v>
      </c>
      <c r="F47" s="336"/>
      <c r="G47" s="336"/>
      <c r="H47" s="336"/>
      <c r="I47" s="336"/>
      <c r="J47" s="339"/>
    </row>
    <row r="48" spans="1:10" ht="12.75" thickBot="1">
      <c r="A48" s="337"/>
      <c r="B48" s="338"/>
      <c r="C48" s="338"/>
      <c r="D48" s="338"/>
      <c r="E48" s="340"/>
      <c r="F48" s="341"/>
      <c r="G48" s="341"/>
      <c r="H48" s="341"/>
      <c r="I48" s="341"/>
      <c r="J48" s="342"/>
    </row>
    <row r="49" spans="1:10" ht="60.75" thickBot="1">
      <c r="A49" s="347" t="s">
        <v>90</v>
      </c>
      <c r="B49" s="348"/>
      <c r="C49" s="348"/>
      <c r="D49" s="184" t="s">
        <v>40</v>
      </c>
      <c r="E49" s="202" t="s">
        <v>120</v>
      </c>
      <c r="F49" s="203" t="s">
        <v>121</v>
      </c>
      <c r="G49" s="203" t="s">
        <v>46</v>
      </c>
      <c r="H49" s="203" t="s">
        <v>124</v>
      </c>
      <c r="I49" s="181" t="s">
        <v>41</v>
      </c>
      <c r="J49" s="182" t="s">
        <v>44</v>
      </c>
    </row>
    <row r="50" spans="1:10" ht="29.25" customHeight="1">
      <c r="A50" s="349" t="s">
        <v>91</v>
      </c>
      <c r="B50" s="350"/>
      <c r="C50" s="350"/>
      <c r="D50" s="225">
        <v>30</v>
      </c>
      <c r="E50" s="226"/>
      <c r="F50" s="227"/>
      <c r="G50" s="227"/>
      <c r="H50" s="227"/>
      <c r="I50" s="228">
        <v>6</v>
      </c>
      <c r="J50" s="229"/>
    </row>
    <row r="51" spans="1:10" ht="29.25" customHeight="1">
      <c r="A51" s="343" t="s">
        <v>92</v>
      </c>
      <c r="B51" s="344"/>
      <c r="C51" s="344"/>
      <c r="D51" s="230">
        <v>2</v>
      </c>
      <c r="E51" s="231"/>
      <c r="F51" s="232"/>
      <c r="G51" s="232"/>
      <c r="H51" s="232"/>
      <c r="I51" s="233">
        <v>6</v>
      </c>
      <c r="J51" s="234"/>
    </row>
    <row r="52" spans="1:10" ht="29.25" customHeight="1">
      <c r="A52" s="343" t="s">
        <v>93</v>
      </c>
      <c r="B52" s="344"/>
      <c r="C52" s="344"/>
      <c r="D52" s="230">
        <v>2</v>
      </c>
      <c r="E52" s="231"/>
      <c r="F52" s="232"/>
      <c r="G52" s="232"/>
      <c r="H52" s="232"/>
      <c r="I52" s="233">
        <v>6</v>
      </c>
      <c r="J52" s="234"/>
    </row>
    <row r="53" spans="1:10" ht="29.25" customHeight="1">
      <c r="A53" s="343" t="s">
        <v>94</v>
      </c>
      <c r="B53" s="344"/>
      <c r="C53" s="344"/>
      <c r="D53" s="230">
        <v>2</v>
      </c>
      <c r="E53" s="231"/>
      <c r="F53" s="232"/>
      <c r="G53" s="232"/>
      <c r="H53" s="232"/>
      <c r="I53" s="233">
        <v>6</v>
      </c>
      <c r="J53" s="234"/>
    </row>
    <row r="54" spans="1:10" ht="29.25" customHeight="1">
      <c r="A54" s="343" t="s">
        <v>95</v>
      </c>
      <c r="B54" s="344"/>
      <c r="C54" s="344"/>
      <c r="D54" s="230">
        <v>2</v>
      </c>
      <c r="E54" s="231"/>
      <c r="F54" s="232"/>
      <c r="G54" s="232"/>
      <c r="H54" s="232"/>
      <c r="I54" s="233">
        <v>6</v>
      </c>
      <c r="J54" s="234"/>
    </row>
    <row r="55" spans="1:10" ht="29.25" customHeight="1">
      <c r="A55" s="343" t="s">
        <v>96</v>
      </c>
      <c r="B55" s="344"/>
      <c r="C55" s="344"/>
      <c r="D55" s="230">
        <v>1</v>
      </c>
      <c r="E55" s="231"/>
      <c r="F55" s="232"/>
      <c r="G55" s="232"/>
      <c r="H55" s="232"/>
      <c r="I55" s="233">
        <v>6</v>
      </c>
      <c r="J55" s="234"/>
    </row>
    <row r="56" spans="1:10" ht="29.25" customHeight="1" thickBot="1">
      <c r="A56" s="345" t="s">
        <v>97</v>
      </c>
      <c r="B56" s="346"/>
      <c r="C56" s="346"/>
      <c r="D56" s="235">
        <v>1</v>
      </c>
      <c r="E56" s="236"/>
      <c r="F56" s="237"/>
      <c r="G56" s="237"/>
      <c r="H56" s="237"/>
      <c r="I56" s="240">
        <v>6</v>
      </c>
      <c r="J56" s="241"/>
    </row>
    <row r="57" spans="9:10" ht="12">
      <c r="I57" s="242" t="s">
        <v>103</v>
      </c>
      <c r="J57" s="243"/>
    </row>
    <row r="58" spans="9:10" ht="12">
      <c r="I58" s="245" t="s">
        <v>86</v>
      </c>
      <c r="J58" s="234"/>
    </row>
    <row r="59" spans="9:10" ht="34.5" customHeight="1" thickBot="1">
      <c r="I59" s="246" t="s">
        <v>119</v>
      </c>
      <c r="J59" s="239"/>
    </row>
  </sheetData>
  <sheetProtection/>
  <mergeCells count="41">
    <mergeCell ref="G17:I17"/>
    <mergeCell ref="A53:C53"/>
    <mergeCell ref="A54:C54"/>
    <mergeCell ref="A55:C55"/>
    <mergeCell ref="A56:C56"/>
    <mergeCell ref="A47:D48"/>
    <mergeCell ref="E47:J48"/>
    <mergeCell ref="A49:C49"/>
    <mergeCell ref="A50:C50"/>
    <mergeCell ref="A51:C51"/>
    <mergeCell ref="A52:C52"/>
    <mergeCell ref="E32:J33"/>
    <mergeCell ref="A34:C34"/>
    <mergeCell ref="A35:C35"/>
    <mergeCell ref="A36:C36"/>
    <mergeCell ref="A37:C37"/>
    <mergeCell ref="A24:C24"/>
    <mergeCell ref="A25:C25"/>
    <mergeCell ref="A41:C41"/>
    <mergeCell ref="A27:C27"/>
    <mergeCell ref="A28:C28"/>
    <mergeCell ref="A32:D33"/>
    <mergeCell ref="A38:C38"/>
    <mergeCell ref="A39:C39"/>
    <mergeCell ref="A40:C40"/>
    <mergeCell ref="A2:D3"/>
    <mergeCell ref="E2:J3"/>
    <mergeCell ref="A19:D20"/>
    <mergeCell ref="E19:J20"/>
    <mergeCell ref="A26:C26"/>
    <mergeCell ref="A9:C9"/>
    <mergeCell ref="A10:C10"/>
    <mergeCell ref="A11:C11"/>
    <mergeCell ref="A4:C4"/>
    <mergeCell ref="A5:C5"/>
    <mergeCell ref="A6:C6"/>
    <mergeCell ref="A7:C7"/>
    <mergeCell ref="A8:C8"/>
    <mergeCell ref="A21:C21"/>
    <mergeCell ref="A22:C22"/>
    <mergeCell ref="A23:C2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cpoveda</dc:creator>
  <cp:keywords/>
  <dc:description/>
  <cp:lastModifiedBy>Apple Imac</cp:lastModifiedBy>
  <cp:lastPrinted>2016-01-21T22:04:46Z</cp:lastPrinted>
  <dcterms:created xsi:type="dcterms:W3CDTF">2014-03-18T15:51:57Z</dcterms:created>
  <dcterms:modified xsi:type="dcterms:W3CDTF">2016-04-15T13:34:40Z</dcterms:modified>
  <cp:category/>
  <cp:version/>
  <cp:contentType/>
  <cp:contentStatus/>
</cp:coreProperties>
</file>