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Rivera\Downloads\"/>
    </mc:Choice>
  </mc:AlternateContent>
  <xr:revisionPtr revIDLastSave="0" documentId="13_ncr:1_{84C31ADE-0FD9-42E9-B01A-623626792824}" xr6:coauthVersionLast="47" xr6:coauthVersionMax="47" xr10:uidLastSave="{00000000-0000-0000-0000-000000000000}"/>
  <bookViews>
    <workbookView xWindow="25860" yWindow="555" windowWidth="21720" windowHeight="14670" xr2:uid="{00000000-000D-0000-FFFF-FFFF00000000}"/>
  </bookViews>
  <sheets>
    <sheet name="PROPUESTA ECONOMICA" sheetId="1" r:id="rId1"/>
  </sheets>
  <definedNames>
    <definedName name="_xlnm.Print_Area" localSheetId="0">'PROPUESTA ECONOMICA'!$A$1:$H$95</definedName>
    <definedName name="_xlnm.Print_Titles" localSheetId="0">'PROPUESTA ECONOMICA'!$2:$9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6" i="1"/>
  <c r="G67" i="1"/>
  <c r="G68" i="1"/>
  <c r="G69" i="1"/>
  <c r="G70" i="1"/>
  <c r="G71" i="1"/>
  <c r="G72" i="1"/>
  <c r="G73" i="1"/>
  <c r="G74" i="1"/>
  <c r="G76" i="1"/>
  <c r="G77" i="1"/>
  <c r="G78" i="1"/>
  <c r="G79" i="1"/>
  <c r="G80" i="1"/>
  <c r="G12" i="1"/>
  <c r="G81" i="1" l="1"/>
  <c r="G82" i="1" s="1"/>
  <c r="G83" i="1" s="1"/>
  <c r="XFD81" i="1" l="1"/>
</calcChain>
</file>

<file path=xl/sharedStrings.xml><?xml version="1.0" encoding="utf-8"?>
<sst xmlns="http://schemas.openxmlformats.org/spreadsheetml/2006/main" count="232" uniqueCount="175">
  <si>
    <t>Formulario 1 - Propuesta Económica</t>
  </si>
  <si>
    <t>CONVOCATORIA PÚBLICA N°</t>
  </si>
  <si>
    <t>DE 2021</t>
  </si>
  <si>
    <t>Grupo</t>
  </si>
  <si>
    <t>OBJETO</t>
  </si>
  <si>
    <t>ADQUIRIR  EQUIPOS Y SUMINISTROS DE LABORATORIO CON DESTINO AL LABORATORIO DE BIOLOGIA UBICADO EN EL NUEVO EDIFICO MÚLTIPLE PÚBLICO SEDE UNIVERSITARIA DE KENNEDY, UBICADO EN LA CALLE 6C # 94 A – 25, SECTOR TINTAL, LOCALIDAD DE KENNEDY, PARA EL DESARROLLO DE PROGRAMAS DE EDUCACIÓN SUPERIOR, EN EL MARCO DEL PROYECTO SAR 10121 Y EL CONVENIO INTERADMINISTRATIVO NO. 385 DE 2020.</t>
  </si>
  <si>
    <t xml:space="preserve">Proponente: </t>
  </si>
  <si>
    <t xml:space="preserve">NIT: </t>
  </si>
  <si>
    <t xml:space="preserve">Dirección: </t>
  </si>
  <si>
    <t xml:space="preserve">Teléfono: </t>
  </si>
  <si>
    <t>Correo electrónico</t>
  </si>
  <si>
    <t xml:space="preserve">No. Cédula: </t>
  </si>
  <si>
    <t xml:space="preserve">Nombr Repres. Legal: </t>
  </si>
  <si>
    <t>FICHA TÉCNICA</t>
  </si>
  <si>
    <t>EQUIPAMIENTO</t>
  </si>
  <si>
    <t>UNIDAD</t>
  </si>
  <si>
    <t>CANTIDAD</t>
  </si>
  <si>
    <t>PRECIO UNITARIO OFERTADO ANTES DE IVA (Incluidos todos los costos directos e indirectos, estampillas, tasas y contribuciones de ley y cualquier otra erogación necesaria para la correcta suscripción y ejecución del contrato)</t>
  </si>
  <si>
    <t>PRECIO TOTAL OFERTADO</t>
  </si>
  <si>
    <t>PRECIO TOTAL OFICIAL</t>
  </si>
  <si>
    <t>LB-MB01</t>
  </si>
  <si>
    <t>Microscopio binocular electrico</t>
  </si>
  <si>
    <t>Unidad</t>
  </si>
  <si>
    <t>LB-EB01</t>
  </si>
  <si>
    <t xml:space="preserve">Microscopio con camara </t>
  </si>
  <si>
    <t>LB-MC01</t>
  </si>
  <si>
    <t>Estereoscopio binocular electrico</t>
  </si>
  <si>
    <t>LB-BA01</t>
  </si>
  <si>
    <t>Balanza analitica</t>
  </si>
  <si>
    <t>LB-PM01</t>
  </si>
  <si>
    <t>Potenciomentro de mesa</t>
  </si>
  <si>
    <t>LB-INC01</t>
  </si>
  <si>
    <t xml:space="preserve">Incubadora </t>
  </si>
  <si>
    <t>LB-PLC01</t>
  </si>
  <si>
    <t>Plancha de calentamiento con agitación magnetica</t>
  </si>
  <si>
    <t>LB-AUT01</t>
  </si>
  <si>
    <t>Autoclave 23  litros</t>
  </si>
  <si>
    <t>LB-CFL01</t>
  </si>
  <si>
    <t>Cabina de flujo laminar</t>
  </si>
  <si>
    <t>LB-OX01</t>
  </si>
  <si>
    <t>Oxigenometro portatil</t>
  </si>
  <si>
    <t>LB-POP01</t>
  </si>
  <si>
    <t>Potenciometro portatil</t>
  </si>
  <si>
    <t>LB-TP01</t>
  </si>
  <si>
    <t>Turbidimetro portatil</t>
  </si>
  <si>
    <t>LB-KA01</t>
  </si>
  <si>
    <t>Kit  para analisis de agua</t>
  </si>
  <si>
    <t>LB-KS01</t>
  </si>
  <si>
    <t>Kit  para analisis de suelo</t>
  </si>
  <si>
    <t>LB-CE01</t>
  </si>
  <si>
    <t>Cintra control esterilizacion</t>
  </si>
  <si>
    <t>LB-LU01</t>
  </si>
  <si>
    <t>Lupas  10x</t>
  </si>
  <si>
    <t>LB-BR01</t>
  </si>
  <si>
    <t>Barómetro</t>
  </si>
  <si>
    <t>LB-AT01</t>
  </si>
  <si>
    <t xml:space="preserve">Altímetro </t>
  </si>
  <si>
    <t>LB-AN01</t>
  </si>
  <si>
    <t xml:space="preserve">Anemómetro </t>
  </si>
  <si>
    <t>LB-GPS01</t>
  </si>
  <si>
    <t>gps</t>
  </si>
  <si>
    <t>LB-LX01</t>
  </si>
  <si>
    <t xml:space="preserve">Luxómetro </t>
  </si>
  <si>
    <t>LB-CO01</t>
  </si>
  <si>
    <t xml:space="preserve">Conductímetro  portatil </t>
  </si>
  <si>
    <t>LB-TH01</t>
  </si>
  <si>
    <t>Termohigrómetro</t>
  </si>
  <si>
    <t>MATERIALES DE LABORATORIO</t>
  </si>
  <si>
    <t>LB-PTV01</t>
  </si>
  <si>
    <t>Cajas de petri vidrio 50x 15 mm</t>
  </si>
  <si>
    <t xml:space="preserve">UNIDAD </t>
  </si>
  <si>
    <t>LB-LPO01</t>
  </si>
  <si>
    <t>Lamina porta objetos caja 100 unidades</t>
  </si>
  <si>
    <t>PAQUETEX100</t>
  </si>
  <si>
    <t>LB-LPO02</t>
  </si>
  <si>
    <t>Lamina cubre objetos caja 50 unidades</t>
  </si>
  <si>
    <t>PAQUETEX50</t>
  </si>
  <si>
    <t>LB-BK01</t>
  </si>
  <si>
    <t>Beacker 100ml</t>
  </si>
  <si>
    <t>LB-BK02</t>
  </si>
  <si>
    <t>Beacker 250ml</t>
  </si>
  <si>
    <t>LB-BU01</t>
  </si>
  <si>
    <t>Bureta 25ml</t>
  </si>
  <si>
    <t>LB-CPO01</t>
  </si>
  <si>
    <t>Capsula porcelana 82 mm</t>
  </si>
  <si>
    <t>LB-BF01</t>
  </si>
  <si>
    <t>Balon fondo plano 250ml</t>
  </si>
  <si>
    <t>LB-E01</t>
  </si>
  <si>
    <t>Erlermeyer 100 ml</t>
  </si>
  <si>
    <t>LB-E02</t>
  </si>
  <si>
    <t>Erlermeyer 250 ml</t>
  </si>
  <si>
    <t>LB-PG01</t>
  </si>
  <si>
    <t>Pipeta graduada 1ml</t>
  </si>
  <si>
    <t>LB-PG02</t>
  </si>
  <si>
    <t>Pipeta graduada 5 ml</t>
  </si>
  <si>
    <t>LB-PG03</t>
  </si>
  <si>
    <t>Pipeta graduada 10 ml</t>
  </si>
  <si>
    <t>LB-PI01</t>
  </si>
  <si>
    <t>Pipeteador 2ml, 5m,10 m, SET</t>
  </si>
  <si>
    <t>SET</t>
  </si>
  <si>
    <t>LB-EV01</t>
  </si>
  <si>
    <t>Embudo de vidro</t>
  </si>
  <si>
    <t>LB-AB01</t>
  </si>
  <si>
    <t>Asa bacteriologica</t>
  </si>
  <si>
    <t>LB-AV01</t>
  </si>
  <si>
    <t>Agitador de vidrio</t>
  </si>
  <si>
    <t>LB-T01</t>
  </si>
  <si>
    <t>Termometro de mercurio -- 10 + 110ºC, (1ºC), 30 cm</t>
  </si>
  <si>
    <t>LB-TC01</t>
  </si>
  <si>
    <t>Tubos de centrifuga 14 ml</t>
  </si>
  <si>
    <t>LB-TE01</t>
  </si>
  <si>
    <t>Tubos de ensayo  15x150</t>
  </si>
  <si>
    <t>LB-PF01</t>
  </si>
  <si>
    <t>Pinzas punta fina</t>
  </si>
  <si>
    <t>LB-DL01</t>
  </si>
  <si>
    <t>Ducha seguridad   lava ojos pedal</t>
  </si>
  <si>
    <t>LB-MP01</t>
  </si>
  <si>
    <t>Mortero con pistilo</t>
  </si>
  <si>
    <t>LB-CP01</t>
  </si>
  <si>
    <t>Crisol de porcelana</t>
  </si>
  <si>
    <t>LB-SU01</t>
  </si>
  <si>
    <t>soporte universal</t>
  </si>
  <si>
    <t>Aro con nuez</t>
  </si>
  <si>
    <t>LB-CC01</t>
  </si>
  <si>
    <t xml:space="preserve">Cuchara de combustión </t>
  </si>
  <si>
    <t>LB-ED01</t>
  </si>
  <si>
    <t xml:space="preserve">Equipo de diseción </t>
  </si>
  <si>
    <t>KIT</t>
  </si>
  <si>
    <t>LB-CA01</t>
  </si>
  <si>
    <t>Canecas laboratorio 12L  roja, verde, gris y blanca</t>
  </si>
  <si>
    <t>REACTIVOS QUIMICOS</t>
  </si>
  <si>
    <t>LB-AI01</t>
  </si>
  <si>
    <t>Aceite de inmersión 100ml</t>
  </si>
  <si>
    <t>Frasco x 100ml</t>
  </si>
  <si>
    <t>LB-AL01</t>
  </si>
  <si>
    <t>Alcohol etilico 96%   20 litros</t>
  </si>
  <si>
    <t>Frasco x 20L</t>
  </si>
  <si>
    <t>LB-BIU01</t>
  </si>
  <si>
    <t>Reactivo de buiret 500 ml</t>
  </si>
  <si>
    <t>Frasco x 500mL</t>
  </si>
  <si>
    <t>LB-BE01</t>
  </si>
  <si>
    <t>Reactivo de benedict 500  ml</t>
  </si>
  <si>
    <t>Frasco x 500ml</t>
  </si>
  <si>
    <t>LB-RFAB01</t>
  </si>
  <si>
    <t>Reactivo de felling A y B  500 ml SET</t>
  </si>
  <si>
    <t>Agar nutritivo 500g</t>
  </si>
  <si>
    <t>Frasco x 500g</t>
  </si>
  <si>
    <t>LB-CN01</t>
  </si>
  <si>
    <t>Caldo nutritivo 500g</t>
  </si>
  <si>
    <t>LB-CV01</t>
  </si>
  <si>
    <t>Caldo verde brillante 500g</t>
  </si>
  <si>
    <t>LB-AG01</t>
  </si>
  <si>
    <t>Agar PDA 500g</t>
  </si>
  <si>
    <t>COMPLEMENTOS</t>
  </si>
  <si>
    <t>LB-NE01</t>
  </si>
  <si>
    <t>Nevera para material biologico</t>
  </si>
  <si>
    <t>LB-DE01</t>
  </si>
  <si>
    <t>DUCHA DE EMERGENCIA MIXTA (LAVAOJOS Y LAVADO CORPORAL)</t>
  </si>
  <si>
    <t>LB-EX01</t>
  </si>
  <si>
    <t>EXTINTORES MULTIPROPOSITO</t>
  </si>
  <si>
    <t>LB-CM01</t>
  </si>
  <si>
    <t>CAMILLA PRIMEROS AUXILIOS CON SOPORTE PARA CUELLO</t>
  </si>
  <si>
    <t>LB-KSE01</t>
  </si>
  <si>
    <t xml:space="preserve">KIT SEÑALIZACION </t>
  </si>
  <si>
    <t>SUB TOTAL</t>
  </si>
  <si>
    <t>IVA</t>
  </si>
  <si>
    <t>TOTA</t>
  </si>
  <si>
    <t>LA OFERTA ECONÓMICA CONTEMPLA LOS COSTOS DIRECTOS, INDIRECTOS, TASAS, CONTRIBUCIONES Y CUALQUIER OTRA EROGACION NECESARIA PARA LA EJECUCIÓN DEL CONTRATO</t>
  </si>
  <si>
    <r>
      <rPr>
        <b/>
        <sz val="9"/>
        <color theme="1"/>
        <rFont val="Arial"/>
        <family val="2"/>
      </rPr>
      <t xml:space="preserve">Nota 1. </t>
    </r>
    <r>
      <rPr>
        <sz val="9"/>
        <color theme="1"/>
        <rFont val="Arial"/>
        <family val="2"/>
      </rPr>
      <t xml:space="preserve">El proponente debe diligenciar el PRECIO UNITARIO ofertado para cada uno de los ítems que componen el formato. </t>
    </r>
  </si>
  <si>
    <r>
      <rPr>
        <b/>
        <sz val="9"/>
        <color theme="1"/>
        <rFont val="Arial"/>
        <family val="2"/>
      </rPr>
      <t xml:space="preserve">Nota 2. </t>
    </r>
    <r>
      <rPr>
        <sz val="9"/>
        <color theme="1"/>
        <rFont val="Arial"/>
        <family val="2"/>
      </rPr>
      <t>Los valores ofertados NO podrán exceder los respectivos Valores Unitarios Oficiales y deben ser mayor a cero pesos ($0).</t>
    </r>
  </si>
  <si>
    <r>
      <rPr>
        <b/>
        <sz val="9"/>
        <color theme="1"/>
        <rFont val="Arial"/>
        <family val="2"/>
      </rPr>
      <t xml:space="preserve">Nota 3. </t>
    </r>
    <r>
      <rPr>
        <sz val="9"/>
        <color theme="1"/>
        <rFont val="Arial"/>
        <family val="2"/>
      </rPr>
      <t>La Oferta Económica se debe realizar con precios ANTES DE IVA y el valor del IVA se pagará de acuerdo con la normatividad aplicable en el momento de la facturación de cada uno de los elementos.</t>
    </r>
  </si>
  <si>
    <r>
      <rPr>
        <b/>
        <sz val="9"/>
        <color theme="1"/>
        <rFont val="Arial"/>
        <family val="2"/>
      </rPr>
      <t xml:space="preserve">Nota 4. </t>
    </r>
    <r>
      <rPr>
        <sz val="9"/>
        <color theme="1"/>
        <rFont val="Arial"/>
        <family val="2"/>
      </rPr>
      <t xml:space="preserve">Las Ofertas Económicas deberán contemplar todos los costos directos e indirectos, estampillas, tasas y contribuciones de ley y cualquier otra erogación necesaria para la correcta suscripción y ejecución del objeto de la presente contratación y por ningún motivo se considerarán costos adicionales.
</t>
    </r>
  </si>
  <si>
    <r>
      <rPr>
        <b/>
        <sz val="9"/>
        <color theme="1"/>
        <rFont val="Arial"/>
        <family val="2"/>
      </rPr>
      <t xml:space="preserve">Nota 5. </t>
    </r>
    <r>
      <rPr>
        <sz val="9"/>
        <color theme="1"/>
        <rFont val="Arial"/>
        <family val="2"/>
      </rPr>
      <t>Para la presentación de la “OFERTA ECONÓMICA” no se deben utilizar centavos; por lo tanto, los valores unitarios ofertados deben presentarse en números enteros.</t>
    </r>
  </si>
  <si>
    <r>
      <rPr>
        <b/>
        <sz val="9"/>
        <color theme="1"/>
        <rFont val="Arial"/>
        <family val="2"/>
      </rPr>
      <t xml:space="preserve">Nota 6. </t>
    </r>
    <r>
      <rPr>
        <sz val="9"/>
        <color theme="1"/>
        <rFont val="Arial"/>
        <family val="2"/>
      </rPr>
      <t>La presentación de la propuesta constituye una manifestación explícita de que el Proponente ha efectuado un estudio completo de la documentación que compone el presente proceso de contratación, el objeto a contratar, precios, plazos, especificaciones técnicas, económicas y/o financieras, condiciones de ejecución del contrato y demás elementos que influyan directa e indirectamente durante la ejecución del contrato sobre el valor de su oferta; por lo tanto, el Proponente debe proyectar el Valor de su “OFERTA ECONÓMICA” de forma responsable y son de la exclusiva responsabilidad del Proponente, los errores en que incurra al indicar los valores unitarios y totales en su propuesta debiendo asumir los mayores costos o pérdidas que se deriven de dichos errores.</t>
    </r>
  </si>
  <si>
    <r>
      <rPr>
        <b/>
        <sz val="9"/>
        <color theme="1"/>
        <rFont val="Arial"/>
        <family val="2"/>
      </rPr>
      <t xml:space="preserve">Nota 7. </t>
    </r>
    <r>
      <rPr>
        <sz val="9"/>
        <color theme="1"/>
        <rFont val="Arial"/>
        <family val="2"/>
      </rPr>
      <t>Los precios ofertados por el proponente, en caso de ser adjudicatario, se mantendrán fijos durante cada vigencia y debera contemplar incluso si es del caso un incremento por anualidad.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</si>
</sst>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1" formatCode="_-* #,##0_-;\-* #,##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11" fillId="0" borderId="0" xfId="0" applyFont="1" applyAlignment="1">
      <alignment horizontal="left" vertical="center" wrapText="1"/>
    </xf>
    <xf numFmtId="0" fontId="0" fillId="2" borderId="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2" fontId="0" fillId="0" borderId="0" xfId="0" applyNumberFormat="1"/>
    <xf numFmtId="0" fontId="10" fillId="2" borderId="8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wrapText="1"/>
    </xf>
    <xf numFmtId="0" fontId="0" fillId="2" borderId="0" xfId="0" applyFill="1"/>
    <xf numFmtId="0" fontId="0" fillId="2" borderId="5" xfId="0" applyFill="1" applyBorder="1"/>
    <xf numFmtId="0" fontId="0" fillId="2" borderId="1" xfId="0" applyFill="1" applyBorder="1"/>
    <xf numFmtId="42" fontId="12" fillId="4" borderId="15" xfId="2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2" fontId="12" fillId="4" borderId="1" xfId="2" applyFont="1" applyFill="1" applyBorder="1" applyAlignment="1" applyProtection="1">
      <alignment horizontal="center" vertical="center" wrapText="1"/>
    </xf>
    <xf numFmtId="42" fontId="12" fillId="4" borderId="16" xfId="2" applyFont="1" applyFill="1" applyBorder="1" applyAlignment="1" applyProtection="1">
      <alignment horizontal="center" vertical="center" wrapText="1"/>
    </xf>
    <xf numFmtId="42" fontId="12" fillId="0" borderId="15" xfId="2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1" fontId="12" fillId="0" borderId="1" xfId="1" applyFont="1" applyFill="1" applyBorder="1" applyAlignment="1" applyProtection="1">
      <alignment horizontal="center" vertical="center" wrapText="1"/>
    </xf>
    <xf numFmtId="42" fontId="2" fillId="0" borderId="1" xfId="0" applyNumberFormat="1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41" fontId="12" fillId="5" borderId="1" xfId="1" applyFont="1" applyFill="1" applyBorder="1" applyAlignment="1" applyProtection="1">
      <alignment horizontal="center" vertical="center" wrapText="1"/>
    </xf>
    <xf numFmtId="42" fontId="2" fillId="5" borderId="1" xfId="0" applyNumberFormat="1" applyFont="1" applyFill="1" applyBorder="1" applyAlignment="1">
      <alignment horizontal="center" vertical="center"/>
    </xf>
    <xf numFmtId="42" fontId="8" fillId="3" borderId="16" xfId="0" applyNumberFormat="1" applyFont="1" applyFill="1" applyBorder="1" applyAlignment="1">
      <alignment horizontal="center" vertical="center"/>
    </xf>
    <xf numFmtId="0" fontId="0" fillId="2" borderId="14" xfId="0" applyFill="1" applyBorder="1"/>
    <xf numFmtId="42" fontId="2" fillId="0" borderId="22" xfId="0" applyNumberFormat="1" applyFont="1" applyBorder="1" applyAlignment="1">
      <alignment horizontal="center" vertical="center"/>
    </xf>
    <xf numFmtId="42" fontId="2" fillId="0" borderId="23" xfId="0" applyNumberFormat="1" applyFont="1" applyBorder="1" applyAlignment="1">
      <alignment horizontal="center" vertical="center"/>
    </xf>
    <xf numFmtId="42" fontId="2" fillId="0" borderId="24" xfId="0" applyNumberFormat="1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2" fontId="12" fillId="0" borderId="19" xfId="2" applyFont="1" applyFill="1" applyBorder="1" applyAlignment="1" applyProtection="1">
      <alignment horizontal="center" vertical="center" wrapText="1"/>
      <protection locked="0"/>
    </xf>
    <xf numFmtId="42" fontId="12" fillId="0" borderId="20" xfId="2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11" fillId="2" borderId="10" xfId="0" applyFont="1" applyFill="1" applyBorder="1" applyAlignment="1">
      <alignment horizontal="center" vertical="center" wrapText="1"/>
    </xf>
    <xf numFmtId="42" fontId="12" fillId="4" borderId="19" xfId="2" applyFont="1" applyFill="1" applyBorder="1" applyAlignment="1" applyProtection="1">
      <alignment horizontal="center" vertical="center" wrapText="1"/>
    </xf>
    <xf numFmtId="42" fontId="12" fillId="4" borderId="20" xfId="2" applyFont="1" applyFill="1" applyBorder="1" applyAlignment="1" applyProtection="1">
      <alignment horizontal="center" vertical="center" wrapText="1"/>
    </xf>
    <xf numFmtId="0" fontId="5" fillId="2" borderId="14" xfId="3" applyFont="1" applyFill="1" applyBorder="1" applyAlignment="1">
      <alignment horizontal="left" vertical="top" wrapText="1"/>
    </xf>
    <xf numFmtId="0" fontId="5" fillId="2" borderId="0" xfId="3" applyFont="1" applyFill="1" applyAlignment="1">
      <alignment horizontal="left" vertical="top" wrapText="1"/>
    </xf>
    <xf numFmtId="0" fontId="5" fillId="2" borderId="5" xfId="3" applyFont="1" applyFill="1" applyBorder="1" applyAlignment="1">
      <alignment horizontal="left" vertical="top" wrapText="1"/>
    </xf>
    <xf numFmtId="0" fontId="5" fillId="2" borderId="17" xfId="3" applyFont="1" applyFill="1" applyBorder="1" applyAlignment="1">
      <alignment horizontal="left" vertical="top" wrapText="1"/>
    </xf>
    <xf numFmtId="0" fontId="5" fillId="2" borderId="18" xfId="3" applyFont="1" applyFill="1" applyBorder="1" applyAlignment="1">
      <alignment horizontal="left" vertical="top" wrapText="1"/>
    </xf>
    <xf numFmtId="0" fontId="5" fillId="2" borderId="4" xfId="3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2" fontId="12" fillId="5" borderId="19" xfId="2" applyFont="1" applyFill="1" applyBorder="1" applyAlignment="1" applyProtection="1">
      <alignment horizontal="center" vertical="center" wrapText="1"/>
      <protection locked="0"/>
    </xf>
    <xf numFmtId="42" fontId="12" fillId="5" borderId="20" xfId="2" applyFont="1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 wrapText="1"/>
    </xf>
  </cellXfs>
  <cellStyles count="4">
    <cellStyle name="Millares [0]" xfId="1" builtinId="6"/>
    <cellStyle name="Moneda [0]" xfId="2" builtinId="7"/>
    <cellStyle name="Normal" xfId="0" builtinId="0"/>
    <cellStyle name="Normal 7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56031</xdr:colOff>
      <xdr:row>0</xdr:row>
      <xdr:rowOff>90718</xdr:rowOff>
    </xdr:from>
    <xdr:to>
      <xdr:col>7</xdr:col>
      <xdr:colOff>1277472</xdr:colOff>
      <xdr:row>2</xdr:row>
      <xdr:rowOff>448234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8149" y="90718"/>
          <a:ext cx="1221441" cy="794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XFD95"/>
  <sheetViews>
    <sheetView tabSelected="1" zoomScale="85" zoomScaleNormal="85" workbookViewId="0">
      <selection activeCell="D10" sqref="D10"/>
    </sheetView>
  </sheetViews>
  <sheetFormatPr baseColWidth="10" defaultColWidth="11.42578125" defaultRowHeight="15" x14ac:dyDescent="0.25"/>
  <cols>
    <col min="1" max="1" width="11.5703125" style="1" customWidth="1"/>
    <col min="2" max="2" width="51.85546875" customWidth="1"/>
    <col min="3" max="3" width="13.7109375" customWidth="1"/>
    <col min="4" max="4" width="12.140625" customWidth="1"/>
    <col min="5" max="5" width="21.28515625" customWidth="1"/>
    <col min="6" max="6" width="49.85546875" customWidth="1"/>
    <col min="7" max="7" width="27.5703125" customWidth="1"/>
    <col min="8" max="8" width="20.42578125" customWidth="1"/>
  </cols>
  <sheetData>
    <row r="1" spans="1:8" ht="18.75" customHeight="1" x14ac:dyDescent="0.3">
      <c r="A1" s="29" t="s">
        <v>0</v>
      </c>
      <c r="B1" s="30"/>
      <c r="C1" s="30"/>
      <c r="D1" s="30"/>
      <c r="E1" s="30"/>
      <c r="F1" s="30"/>
      <c r="G1" s="30"/>
      <c r="H1" s="31"/>
    </row>
    <row r="2" spans="1:8" s="2" customFormat="1" ht="15.75" customHeight="1" x14ac:dyDescent="0.25">
      <c r="A2" s="38" t="s">
        <v>1</v>
      </c>
      <c r="B2" s="39"/>
      <c r="C2" s="58">
        <v>6</v>
      </c>
      <c r="D2" s="6" t="s">
        <v>2</v>
      </c>
      <c r="E2" s="7" t="s">
        <v>3</v>
      </c>
      <c r="F2" s="57">
        <v>1</v>
      </c>
      <c r="G2" s="57"/>
      <c r="H2" s="32"/>
    </row>
    <row r="3" spans="1:8" s="2" customFormat="1" ht="41.25" customHeight="1" thickBot="1" x14ac:dyDescent="0.3">
      <c r="A3" s="8" t="s">
        <v>4</v>
      </c>
      <c r="B3" s="40" t="s">
        <v>5</v>
      </c>
      <c r="C3" s="40"/>
      <c r="D3" s="40"/>
      <c r="E3" s="40"/>
      <c r="F3" s="40"/>
      <c r="G3" s="40"/>
      <c r="H3" s="33"/>
    </row>
    <row r="4" spans="1:8" x14ac:dyDescent="0.25">
      <c r="A4" s="9"/>
      <c r="B4" s="10"/>
      <c r="C4" s="10"/>
      <c r="D4" s="10"/>
      <c r="E4" s="10"/>
      <c r="F4" s="10"/>
      <c r="G4" s="10"/>
      <c r="H4" s="11"/>
    </row>
    <row r="5" spans="1:8" x14ac:dyDescent="0.25">
      <c r="A5" s="9"/>
      <c r="B5" s="10"/>
      <c r="C5" s="10"/>
      <c r="D5" s="10"/>
      <c r="E5" s="10"/>
      <c r="F5" s="10"/>
      <c r="G5" s="10"/>
      <c r="H5" s="11"/>
    </row>
    <row r="6" spans="1:8" x14ac:dyDescent="0.25">
      <c r="A6" s="9"/>
      <c r="B6" s="10"/>
      <c r="C6" s="10"/>
      <c r="D6" s="10"/>
      <c r="E6" s="12" t="s">
        <v>6</v>
      </c>
      <c r="F6" s="3"/>
      <c r="G6" s="12" t="s">
        <v>7</v>
      </c>
      <c r="H6" s="4"/>
    </row>
    <row r="7" spans="1:8" x14ac:dyDescent="0.25">
      <c r="A7" s="9"/>
      <c r="B7" s="10"/>
      <c r="C7" s="10"/>
      <c r="D7" s="10"/>
      <c r="E7" s="12" t="s">
        <v>8</v>
      </c>
      <c r="F7" s="3"/>
      <c r="G7" s="12" t="s">
        <v>9</v>
      </c>
      <c r="H7" s="4"/>
    </row>
    <row r="8" spans="1:8" x14ac:dyDescent="0.25">
      <c r="A8" s="9"/>
      <c r="B8" s="10"/>
      <c r="C8" s="10"/>
      <c r="D8" s="10"/>
      <c r="E8" s="12" t="s">
        <v>10</v>
      </c>
      <c r="F8" s="3"/>
      <c r="G8" s="12" t="s">
        <v>11</v>
      </c>
      <c r="H8" s="4"/>
    </row>
    <row r="9" spans="1:8" ht="33" customHeight="1" x14ac:dyDescent="0.25">
      <c r="A9" s="9"/>
      <c r="B9" s="10"/>
      <c r="C9" s="10"/>
      <c r="D9" s="10"/>
      <c r="E9" s="12" t="s">
        <v>12</v>
      </c>
      <c r="F9" s="54"/>
      <c r="G9" s="55"/>
      <c r="H9" s="56"/>
    </row>
    <row r="10" spans="1:8" x14ac:dyDescent="0.25">
      <c r="A10" s="9"/>
      <c r="B10" s="10"/>
      <c r="C10" s="10"/>
      <c r="D10" s="10"/>
      <c r="E10" s="10"/>
      <c r="F10" s="10"/>
      <c r="G10" s="10"/>
      <c r="H10" s="11"/>
    </row>
    <row r="11" spans="1:8" ht="54.75" customHeight="1" x14ac:dyDescent="0.25">
      <c r="A11" s="13" t="s">
        <v>13</v>
      </c>
      <c r="B11" s="14" t="s">
        <v>14</v>
      </c>
      <c r="C11" s="14" t="s">
        <v>15</v>
      </c>
      <c r="D11" s="15" t="s">
        <v>16</v>
      </c>
      <c r="E11" s="41" t="s">
        <v>17</v>
      </c>
      <c r="F11" s="42"/>
      <c r="G11" s="15" t="s">
        <v>18</v>
      </c>
      <c r="H11" s="16" t="s">
        <v>19</v>
      </c>
    </row>
    <row r="12" spans="1:8" x14ac:dyDescent="0.25">
      <c r="A12" s="17" t="s">
        <v>20</v>
      </c>
      <c r="B12" s="18" t="s">
        <v>21</v>
      </c>
      <c r="C12" s="18" t="s">
        <v>22</v>
      </c>
      <c r="D12" s="19">
        <v>30</v>
      </c>
      <c r="E12" s="36"/>
      <c r="F12" s="37"/>
      <c r="G12" s="20">
        <f>D12*E12</f>
        <v>0</v>
      </c>
      <c r="H12" s="26"/>
    </row>
    <row r="13" spans="1:8" x14ac:dyDescent="0.25">
      <c r="A13" s="17" t="s">
        <v>23</v>
      </c>
      <c r="B13" s="18" t="s">
        <v>24</v>
      </c>
      <c r="C13" s="18" t="s">
        <v>22</v>
      </c>
      <c r="D13" s="19">
        <v>1</v>
      </c>
      <c r="E13" s="36"/>
      <c r="F13" s="37"/>
      <c r="G13" s="20">
        <f t="shared" ref="G13:G76" si="0">D13*E13</f>
        <v>0</v>
      </c>
      <c r="H13" s="27"/>
    </row>
    <row r="14" spans="1:8" x14ac:dyDescent="0.25">
      <c r="A14" s="17" t="s">
        <v>25</v>
      </c>
      <c r="B14" s="18" t="s">
        <v>26</v>
      </c>
      <c r="C14" s="18" t="s">
        <v>22</v>
      </c>
      <c r="D14" s="19">
        <v>30</v>
      </c>
      <c r="E14" s="36"/>
      <c r="F14" s="37"/>
      <c r="G14" s="20">
        <f t="shared" si="0"/>
        <v>0</v>
      </c>
      <c r="H14" s="27"/>
    </row>
    <row r="15" spans="1:8" x14ac:dyDescent="0.25">
      <c r="A15" s="17" t="s">
        <v>27</v>
      </c>
      <c r="B15" s="18" t="s">
        <v>28</v>
      </c>
      <c r="C15" s="18" t="s">
        <v>22</v>
      </c>
      <c r="D15" s="19">
        <v>2</v>
      </c>
      <c r="E15" s="36"/>
      <c r="F15" s="37"/>
      <c r="G15" s="20">
        <f t="shared" si="0"/>
        <v>0</v>
      </c>
      <c r="H15" s="27"/>
    </row>
    <row r="16" spans="1:8" x14ac:dyDescent="0.25">
      <c r="A16" s="17" t="s">
        <v>29</v>
      </c>
      <c r="B16" s="18" t="s">
        <v>30</v>
      </c>
      <c r="C16" s="18" t="s">
        <v>22</v>
      </c>
      <c r="D16" s="19">
        <v>1</v>
      </c>
      <c r="E16" s="36"/>
      <c r="F16" s="37"/>
      <c r="G16" s="20">
        <f t="shared" si="0"/>
        <v>0</v>
      </c>
      <c r="H16" s="27"/>
    </row>
    <row r="17" spans="1:8" x14ac:dyDescent="0.25">
      <c r="A17" s="17" t="s">
        <v>31</v>
      </c>
      <c r="B17" s="18" t="s">
        <v>32</v>
      </c>
      <c r="C17" s="18" t="s">
        <v>22</v>
      </c>
      <c r="D17" s="19">
        <v>2</v>
      </c>
      <c r="E17" s="36"/>
      <c r="F17" s="37"/>
      <c r="G17" s="20">
        <f t="shared" si="0"/>
        <v>0</v>
      </c>
      <c r="H17" s="27"/>
    </row>
    <row r="18" spans="1:8" x14ac:dyDescent="0.25">
      <c r="A18" s="17" t="s">
        <v>33</v>
      </c>
      <c r="B18" s="18" t="s">
        <v>34</v>
      </c>
      <c r="C18" s="18" t="s">
        <v>22</v>
      </c>
      <c r="D18" s="19">
        <v>2</v>
      </c>
      <c r="E18" s="36"/>
      <c r="F18" s="37"/>
      <c r="G18" s="20">
        <f t="shared" si="0"/>
        <v>0</v>
      </c>
      <c r="H18" s="27"/>
    </row>
    <row r="19" spans="1:8" x14ac:dyDescent="0.25">
      <c r="A19" s="17" t="s">
        <v>35</v>
      </c>
      <c r="B19" s="18" t="s">
        <v>36</v>
      </c>
      <c r="C19" s="18" t="s">
        <v>22</v>
      </c>
      <c r="D19" s="19">
        <v>2</v>
      </c>
      <c r="E19" s="36"/>
      <c r="F19" s="37"/>
      <c r="G19" s="20">
        <f t="shared" si="0"/>
        <v>0</v>
      </c>
      <c r="H19" s="27"/>
    </row>
    <row r="20" spans="1:8" x14ac:dyDescent="0.25">
      <c r="A20" s="17" t="s">
        <v>37</v>
      </c>
      <c r="B20" s="18" t="s">
        <v>38</v>
      </c>
      <c r="C20" s="18" t="s">
        <v>22</v>
      </c>
      <c r="D20" s="19">
        <v>1</v>
      </c>
      <c r="E20" s="36"/>
      <c r="F20" s="37"/>
      <c r="G20" s="20">
        <f t="shared" si="0"/>
        <v>0</v>
      </c>
      <c r="H20" s="27"/>
    </row>
    <row r="21" spans="1:8" x14ac:dyDescent="0.25">
      <c r="A21" s="17" t="s">
        <v>39</v>
      </c>
      <c r="B21" s="18" t="s">
        <v>40</v>
      </c>
      <c r="C21" s="18" t="s">
        <v>22</v>
      </c>
      <c r="D21" s="19">
        <v>2</v>
      </c>
      <c r="E21" s="36"/>
      <c r="F21" s="37"/>
      <c r="G21" s="20">
        <f t="shared" si="0"/>
        <v>0</v>
      </c>
      <c r="H21" s="27"/>
    </row>
    <row r="22" spans="1:8" x14ac:dyDescent="0.25">
      <c r="A22" s="17" t="s">
        <v>41</v>
      </c>
      <c r="B22" s="18" t="s">
        <v>42</v>
      </c>
      <c r="C22" s="18" t="s">
        <v>22</v>
      </c>
      <c r="D22" s="19">
        <v>2</v>
      </c>
      <c r="E22" s="36"/>
      <c r="F22" s="37"/>
      <c r="G22" s="20">
        <f t="shared" si="0"/>
        <v>0</v>
      </c>
      <c r="H22" s="27"/>
    </row>
    <row r="23" spans="1:8" x14ac:dyDescent="0.25">
      <c r="A23" s="17" t="s">
        <v>43</v>
      </c>
      <c r="B23" s="18" t="s">
        <v>44</v>
      </c>
      <c r="C23" s="18" t="s">
        <v>22</v>
      </c>
      <c r="D23" s="19">
        <v>2</v>
      </c>
      <c r="E23" s="36"/>
      <c r="F23" s="37"/>
      <c r="G23" s="20">
        <f t="shared" si="0"/>
        <v>0</v>
      </c>
      <c r="H23" s="27"/>
    </row>
    <row r="24" spans="1:8" x14ac:dyDescent="0.25">
      <c r="A24" s="17" t="s">
        <v>45</v>
      </c>
      <c r="B24" s="18" t="s">
        <v>46</v>
      </c>
      <c r="C24" s="18" t="s">
        <v>22</v>
      </c>
      <c r="D24" s="19">
        <v>1</v>
      </c>
      <c r="E24" s="36"/>
      <c r="F24" s="37"/>
      <c r="G24" s="20">
        <f t="shared" si="0"/>
        <v>0</v>
      </c>
      <c r="H24" s="27"/>
    </row>
    <row r="25" spans="1:8" x14ac:dyDescent="0.25">
      <c r="A25" s="17" t="s">
        <v>47</v>
      </c>
      <c r="B25" s="18" t="s">
        <v>48</v>
      </c>
      <c r="C25" s="18" t="s">
        <v>22</v>
      </c>
      <c r="D25" s="19">
        <v>1</v>
      </c>
      <c r="E25" s="36"/>
      <c r="F25" s="37"/>
      <c r="G25" s="20">
        <f t="shared" si="0"/>
        <v>0</v>
      </c>
      <c r="H25" s="27"/>
    </row>
    <row r="26" spans="1:8" x14ac:dyDescent="0.25">
      <c r="A26" s="17" t="s">
        <v>49</v>
      </c>
      <c r="B26" s="18" t="s">
        <v>50</v>
      </c>
      <c r="C26" s="18" t="s">
        <v>22</v>
      </c>
      <c r="D26" s="19">
        <v>5</v>
      </c>
      <c r="E26" s="36"/>
      <c r="F26" s="37"/>
      <c r="G26" s="20">
        <f t="shared" si="0"/>
        <v>0</v>
      </c>
      <c r="H26" s="27"/>
    </row>
    <row r="27" spans="1:8" x14ac:dyDescent="0.25">
      <c r="A27" s="17" t="s">
        <v>51</v>
      </c>
      <c r="B27" s="18" t="s">
        <v>52</v>
      </c>
      <c r="C27" s="18" t="s">
        <v>22</v>
      </c>
      <c r="D27" s="19">
        <v>20</v>
      </c>
      <c r="E27" s="36"/>
      <c r="F27" s="37"/>
      <c r="G27" s="20">
        <f t="shared" si="0"/>
        <v>0</v>
      </c>
      <c r="H27" s="27"/>
    </row>
    <row r="28" spans="1:8" x14ac:dyDescent="0.25">
      <c r="A28" s="17" t="s">
        <v>53</v>
      </c>
      <c r="B28" s="18" t="s">
        <v>54</v>
      </c>
      <c r="C28" s="18" t="s">
        <v>22</v>
      </c>
      <c r="D28" s="19">
        <v>2</v>
      </c>
      <c r="E28" s="36"/>
      <c r="F28" s="37"/>
      <c r="G28" s="20">
        <f t="shared" si="0"/>
        <v>0</v>
      </c>
      <c r="H28" s="27"/>
    </row>
    <row r="29" spans="1:8" x14ac:dyDescent="0.25">
      <c r="A29" s="17" t="s">
        <v>55</v>
      </c>
      <c r="B29" s="18" t="s">
        <v>56</v>
      </c>
      <c r="C29" s="18" t="s">
        <v>22</v>
      </c>
      <c r="D29" s="19">
        <v>5</v>
      </c>
      <c r="E29" s="36"/>
      <c r="F29" s="37"/>
      <c r="G29" s="20">
        <f t="shared" si="0"/>
        <v>0</v>
      </c>
      <c r="H29" s="27"/>
    </row>
    <row r="30" spans="1:8" x14ac:dyDescent="0.25">
      <c r="A30" s="17" t="s">
        <v>57</v>
      </c>
      <c r="B30" s="18" t="s">
        <v>58</v>
      </c>
      <c r="C30" s="18" t="s">
        <v>22</v>
      </c>
      <c r="D30" s="19">
        <v>3</v>
      </c>
      <c r="E30" s="36"/>
      <c r="F30" s="37"/>
      <c r="G30" s="20">
        <f t="shared" si="0"/>
        <v>0</v>
      </c>
      <c r="H30" s="27"/>
    </row>
    <row r="31" spans="1:8" x14ac:dyDescent="0.25">
      <c r="A31" s="17" t="s">
        <v>59</v>
      </c>
      <c r="B31" s="18" t="s">
        <v>60</v>
      </c>
      <c r="C31" s="18" t="s">
        <v>22</v>
      </c>
      <c r="D31" s="19">
        <v>2</v>
      </c>
      <c r="E31" s="36"/>
      <c r="F31" s="37"/>
      <c r="G31" s="20">
        <f t="shared" si="0"/>
        <v>0</v>
      </c>
      <c r="H31" s="27"/>
    </row>
    <row r="32" spans="1:8" x14ac:dyDescent="0.25">
      <c r="A32" s="17" t="s">
        <v>61</v>
      </c>
      <c r="B32" s="18" t="s">
        <v>62</v>
      </c>
      <c r="C32" s="18" t="s">
        <v>22</v>
      </c>
      <c r="D32" s="19">
        <v>2</v>
      </c>
      <c r="E32" s="36"/>
      <c r="F32" s="37"/>
      <c r="G32" s="20">
        <f t="shared" si="0"/>
        <v>0</v>
      </c>
      <c r="H32" s="27"/>
    </row>
    <row r="33" spans="1:8" x14ac:dyDescent="0.25">
      <c r="A33" s="17" t="s">
        <v>63</v>
      </c>
      <c r="B33" s="18" t="s">
        <v>64</v>
      </c>
      <c r="C33" s="18" t="s">
        <v>22</v>
      </c>
      <c r="D33" s="19">
        <v>1</v>
      </c>
      <c r="E33" s="36"/>
      <c r="F33" s="37"/>
      <c r="G33" s="20">
        <f t="shared" si="0"/>
        <v>0</v>
      </c>
      <c r="H33" s="27"/>
    </row>
    <row r="34" spans="1:8" x14ac:dyDescent="0.25">
      <c r="A34" s="17" t="s">
        <v>65</v>
      </c>
      <c r="B34" s="18" t="s">
        <v>66</v>
      </c>
      <c r="C34" s="18" t="s">
        <v>22</v>
      </c>
      <c r="D34" s="19">
        <v>5</v>
      </c>
      <c r="E34" s="36"/>
      <c r="F34" s="37"/>
      <c r="G34" s="20">
        <f t="shared" si="0"/>
        <v>0</v>
      </c>
      <c r="H34" s="27"/>
    </row>
    <row r="35" spans="1:8" x14ac:dyDescent="0.25">
      <c r="A35" s="21"/>
      <c r="B35" s="21" t="s">
        <v>67</v>
      </c>
      <c r="C35" s="21"/>
      <c r="D35" s="22"/>
      <c r="E35" s="52"/>
      <c r="F35" s="53"/>
      <c r="G35" s="23"/>
      <c r="H35" s="27"/>
    </row>
    <row r="36" spans="1:8" x14ac:dyDescent="0.25">
      <c r="A36" s="17" t="s">
        <v>68</v>
      </c>
      <c r="B36" s="18" t="s">
        <v>69</v>
      </c>
      <c r="C36" s="18" t="s">
        <v>70</v>
      </c>
      <c r="D36" s="19">
        <v>60</v>
      </c>
      <c r="E36" s="36"/>
      <c r="F36" s="37"/>
      <c r="G36" s="20">
        <f t="shared" si="0"/>
        <v>0</v>
      </c>
      <c r="H36" s="27"/>
    </row>
    <row r="37" spans="1:8" x14ac:dyDescent="0.25">
      <c r="A37" s="17" t="s">
        <v>71</v>
      </c>
      <c r="B37" s="18" t="s">
        <v>72</v>
      </c>
      <c r="C37" s="18" t="s">
        <v>73</v>
      </c>
      <c r="D37" s="19">
        <v>20</v>
      </c>
      <c r="E37" s="36"/>
      <c r="F37" s="37"/>
      <c r="G37" s="20">
        <f t="shared" si="0"/>
        <v>0</v>
      </c>
      <c r="H37" s="27"/>
    </row>
    <row r="38" spans="1:8" x14ac:dyDescent="0.25">
      <c r="A38" s="17" t="s">
        <v>74</v>
      </c>
      <c r="B38" s="18" t="s">
        <v>75</v>
      </c>
      <c r="C38" s="18" t="s">
        <v>76</v>
      </c>
      <c r="D38" s="19">
        <v>20</v>
      </c>
      <c r="E38" s="36"/>
      <c r="F38" s="37"/>
      <c r="G38" s="20">
        <f t="shared" si="0"/>
        <v>0</v>
      </c>
      <c r="H38" s="27"/>
    </row>
    <row r="39" spans="1:8" x14ac:dyDescent="0.25">
      <c r="A39" s="17" t="s">
        <v>77</v>
      </c>
      <c r="B39" s="18" t="s">
        <v>78</v>
      </c>
      <c r="C39" s="18" t="s">
        <v>70</v>
      </c>
      <c r="D39" s="19">
        <v>20</v>
      </c>
      <c r="E39" s="36"/>
      <c r="F39" s="37"/>
      <c r="G39" s="20">
        <f t="shared" si="0"/>
        <v>0</v>
      </c>
      <c r="H39" s="27"/>
    </row>
    <row r="40" spans="1:8" x14ac:dyDescent="0.25">
      <c r="A40" s="17" t="s">
        <v>79</v>
      </c>
      <c r="B40" s="18" t="s">
        <v>80</v>
      </c>
      <c r="C40" s="18" t="s">
        <v>70</v>
      </c>
      <c r="D40" s="19">
        <v>20</v>
      </c>
      <c r="E40" s="36"/>
      <c r="F40" s="37"/>
      <c r="G40" s="20">
        <f t="shared" si="0"/>
        <v>0</v>
      </c>
      <c r="H40" s="27"/>
    </row>
    <row r="41" spans="1:8" x14ac:dyDescent="0.25">
      <c r="A41" s="17" t="s">
        <v>81</v>
      </c>
      <c r="B41" s="18" t="s">
        <v>82</v>
      </c>
      <c r="C41" s="18" t="s">
        <v>70</v>
      </c>
      <c r="D41" s="19">
        <v>10</v>
      </c>
      <c r="E41" s="36"/>
      <c r="F41" s="37"/>
      <c r="G41" s="20">
        <f t="shared" si="0"/>
        <v>0</v>
      </c>
      <c r="H41" s="27"/>
    </row>
    <row r="42" spans="1:8" x14ac:dyDescent="0.25">
      <c r="A42" s="17" t="s">
        <v>83</v>
      </c>
      <c r="B42" s="18" t="s">
        <v>84</v>
      </c>
      <c r="C42" s="18" t="s">
        <v>70</v>
      </c>
      <c r="D42" s="19">
        <v>10</v>
      </c>
      <c r="E42" s="36"/>
      <c r="F42" s="37"/>
      <c r="G42" s="20">
        <f t="shared" si="0"/>
        <v>0</v>
      </c>
      <c r="H42" s="27"/>
    </row>
    <row r="43" spans="1:8" x14ac:dyDescent="0.25">
      <c r="A43" s="17" t="s">
        <v>85</v>
      </c>
      <c r="B43" s="18" t="s">
        <v>86</v>
      </c>
      <c r="C43" s="18" t="s">
        <v>70</v>
      </c>
      <c r="D43" s="19">
        <v>20</v>
      </c>
      <c r="E43" s="36"/>
      <c r="F43" s="37"/>
      <c r="G43" s="20">
        <f t="shared" si="0"/>
        <v>0</v>
      </c>
      <c r="H43" s="27"/>
    </row>
    <row r="44" spans="1:8" x14ac:dyDescent="0.25">
      <c r="A44" s="17" t="s">
        <v>87</v>
      </c>
      <c r="B44" s="18" t="s">
        <v>88</v>
      </c>
      <c r="C44" s="18" t="s">
        <v>70</v>
      </c>
      <c r="D44" s="19">
        <v>20</v>
      </c>
      <c r="E44" s="36"/>
      <c r="F44" s="37"/>
      <c r="G44" s="20">
        <f t="shared" si="0"/>
        <v>0</v>
      </c>
      <c r="H44" s="27"/>
    </row>
    <row r="45" spans="1:8" x14ac:dyDescent="0.25">
      <c r="A45" s="17" t="s">
        <v>89</v>
      </c>
      <c r="B45" s="18" t="s">
        <v>90</v>
      </c>
      <c r="C45" s="18" t="s">
        <v>70</v>
      </c>
      <c r="D45" s="19">
        <v>20</v>
      </c>
      <c r="E45" s="36"/>
      <c r="F45" s="37"/>
      <c r="G45" s="20">
        <f t="shared" si="0"/>
        <v>0</v>
      </c>
      <c r="H45" s="27"/>
    </row>
    <row r="46" spans="1:8" x14ac:dyDescent="0.25">
      <c r="A46" s="17" t="s">
        <v>91</v>
      </c>
      <c r="B46" s="18" t="s">
        <v>92</v>
      </c>
      <c r="C46" s="18" t="s">
        <v>70</v>
      </c>
      <c r="D46" s="19">
        <v>20</v>
      </c>
      <c r="E46" s="36"/>
      <c r="F46" s="37"/>
      <c r="G46" s="20">
        <f t="shared" si="0"/>
        <v>0</v>
      </c>
      <c r="H46" s="27"/>
    </row>
    <row r="47" spans="1:8" x14ac:dyDescent="0.25">
      <c r="A47" s="17" t="s">
        <v>93</v>
      </c>
      <c r="B47" s="18" t="s">
        <v>94</v>
      </c>
      <c r="C47" s="18" t="s">
        <v>70</v>
      </c>
      <c r="D47" s="19">
        <v>20</v>
      </c>
      <c r="E47" s="36"/>
      <c r="F47" s="37"/>
      <c r="G47" s="20">
        <f t="shared" si="0"/>
        <v>0</v>
      </c>
      <c r="H47" s="27"/>
    </row>
    <row r="48" spans="1:8" x14ac:dyDescent="0.25">
      <c r="A48" s="17" t="s">
        <v>95</v>
      </c>
      <c r="B48" s="18" t="s">
        <v>96</v>
      </c>
      <c r="C48" s="18" t="s">
        <v>70</v>
      </c>
      <c r="D48" s="19">
        <v>20</v>
      </c>
      <c r="E48" s="36"/>
      <c r="F48" s="37"/>
      <c r="G48" s="20">
        <f t="shared" si="0"/>
        <v>0</v>
      </c>
      <c r="H48" s="27"/>
    </row>
    <row r="49" spans="1:8" x14ac:dyDescent="0.25">
      <c r="A49" s="17" t="s">
        <v>97</v>
      </c>
      <c r="B49" s="18" t="s">
        <v>98</v>
      </c>
      <c r="C49" s="18" t="s">
        <v>99</v>
      </c>
      <c r="D49" s="19">
        <v>20</v>
      </c>
      <c r="E49" s="36"/>
      <c r="F49" s="37"/>
      <c r="G49" s="20">
        <f t="shared" si="0"/>
        <v>0</v>
      </c>
      <c r="H49" s="27"/>
    </row>
    <row r="50" spans="1:8" x14ac:dyDescent="0.25">
      <c r="A50" s="17" t="s">
        <v>100</v>
      </c>
      <c r="B50" s="18" t="s">
        <v>101</v>
      </c>
      <c r="C50" s="18" t="s">
        <v>70</v>
      </c>
      <c r="D50" s="19">
        <v>20</v>
      </c>
      <c r="E50" s="36"/>
      <c r="F50" s="37"/>
      <c r="G50" s="20">
        <f t="shared" si="0"/>
        <v>0</v>
      </c>
      <c r="H50" s="27"/>
    </row>
    <row r="51" spans="1:8" x14ac:dyDescent="0.25">
      <c r="A51" s="17" t="s">
        <v>102</v>
      </c>
      <c r="B51" s="18" t="s">
        <v>103</v>
      </c>
      <c r="C51" s="18" t="s">
        <v>70</v>
      </c>
      <c r="D51" s="19">
        <v>10</v>
      </c>
      <c r="E51" s="36"/>
      <c r="F51" s="37"/>
      <c r="G51" s="20">
        <f t="shared" si="0"/>
        <v>0</v>
      </c>
      <c r="H51" s="27"/>
    </row>
    <row r="52" spans="1:8" x14ac:dyDescent="0.25">
      <c r="A52" s="17" t="s">
        <v>104</v>
      </c>
      <c r="B52" s="18" t="s">
        <v>105</v>
      </c>
      <c r="C52" s="18" t="s">
        <v>70</v>
      </c>
      <c r="D52" s="19">
        <v>20</v>
      </c>
      <c r="E52" s="36"/>
      <c r="F52" s="37"/>
      <c r="G52" s="20">
        <f t="shared" si="0"/>
        <v>0</v>
      </c>
      <c r="H52" s="27"/>
    </row>
    <row r="53" spans="1:8" x14ac:dyDescent="0.25">
      <c r="A53" s="17" t="s">
        <v>106</v>
      </c>
      <c r="B53" s="18" t="s">
        <v>107</v>
      </c>
      <c r="C53" s="18" t="s">
        <v>70</v>
      </c>
      <c r="D53" s="19">
        <v>10</v>
      </c>
      <c r="E53" s="36"/>
      <c r="F53" s="37"/>
      <c r="G53" s="20">
        <f t="shared" si="0"/>
        <v>0</v>
      </c>
      <c r="H53" s="27"/>
    </row>
    <row r="54" spans="1:8" x14ac:dyDescent="0.25">
      <c r="A54" s="17" t="s">
        <v>108</v>
      </c>
      <c r="B54" s="18" t="s">
        <v>109</v>
      </c>
      <c r="C54" s="18" t="s">
        <v>70</v>
      </c>
      <c r="D54" s="19">
        <v>50</v>
      </c>
      <c r="E54" s="36"/>
      <c r="F54" s="37"/>
      <c r="G54" s="20">
        <f t="shared" si="0"/>
        <v>0</v>
      </c>
      <c r="H54" s="27"/>
    </row>
    <row r="55" spans="1:8" x14ac:dyDescent="0.25">
      <c r="A55" s="17" t="s">
        <v>110</v>
      </c>
      <c r="B55" s="18" t="s">
        <v>111</v>
      </c>
      <c r="C55" s="18" t="s">
        <v>70</v>
      </c>
      <c r="D55" s="19">
        <v>100</v>
      </c>
      <c r="E55" s="36"/>
      <c r="F55" s="37"/>
      <c r="G55" s="20">
        <f t="shared" si="0"/>
        <v>0</v>
      </c>
      <c r="H55" s="27"/>
    </row>
    <row r="56" spans="1:8" x14ac:dyDescent="0.25">
      <c r="A56" s="17" t="s">
        <v>112</v>
      </c>
      <c r="B56" s="18" t="s">
        <v>113</v>
      </c>
      <c r="C56" s="18" t="s">
        <v>70</v>
      </c>
      <c r="D56" s="19">
        <v>20</v>
      </c>
      <c r="E56" s="36"/>
      <c r="F56" s="37"/>
      <c r="G56" s="20">
        <f t="shared" si="0"/>
        <v>0</v>
      </c>
      <c r="H56" s="27"/>
    </row>
    <row r="57" spans="1:8" x14ac:dyDescent="0.25">
      <c r="A57" s="17" t="s">
        <v>114</v>
      </c>
      <c r="B57" s="18" t="s">
        <v>115</v>
      </c>
      <c r="C57" s="18" t="s">
        <v>70</v>
      </c>
      <c r="D57" s="19">
        <v>1</v>
      </c>
      <c r="E57" s="36"/>
      <c r="F57" s="37"/>
      <c r="G57" s="20">
        <f t="shared" si="0"/>
        <v>0</v>
      </c>
      <c r="H57" s="27"/>
    </row>
    <row r="58" spans="1:8" x14ac:dyDescent="0.25">
      <c r="A58" s="17" t="s">
        <v>116</v>
      </c>
      <c r="B58" s="18" t="s">
        <v>117</v>
      </c>
      <c r="C58" s="18" t="s">
        <v>70</v>
      </c>
      <c r="D58" s="19">
        <v>10</v>
      </c>
      <c r="E58" s="36"/>
      <c r="F58" s="37"/>
      <c r="G58" s="20">
        <f t="shared" si="0"/>
        <v>0</v>
      </c>
      <c r="H58" s="27"/>
    </row>
    <row r="59" spans="1:8" x14ac:dyDescent="0.25">
      <c r="A59" s="17" t="s">
        <v>118</v>
      </c>
      <c r="B59" s="18" t="s">
        <v>119</v>
      </c>
      <c r="C59" s="18" t="s">
        <v>70</v>
      </c>
      <c r="D59" s="19">
        <v>19</v>
      </c>
      <c r="E59" s="36"/>
      <c r="F59" s="37"/>
      <c r="G59" s="20">
        <f t="shared" si="0"/>
        <v>0</v>
      </c>
      <c r="H59" s="27"/>
    </row>
    <row r="60" spans="1:8" x14ac:dyDescent="0.25">
      <c r="A60" s="17" t="s">
        <v>120</v>
      </c>
      <c r="B60" s="18" t="s">
        <v>121</v>
      </c>
      <c r="C60" s="18" t="s">
        <v>70</v>
      </c>
      <c r="D60" s="19">
        <v>15</v>
      </c>
      <c r="E60" s="36"/>
      <c r="F60" s="37"/>
      <c r="G60" s="20">
        <f t="shared" si="0"/>
        <v>0</v>
      </c>
      <c r="H60" s="27"/>
    </row>
    <row r="61" spans="1:8" x14ac:dyDescent="0.25">
      <c r="A61" s="17" t="s">
        <v>57</v>
      </c>
      <c r="B61" s="18" t="s">
        <v>122</v>
      </c>
      <c r="C61" s="18" t="s">
        <v>70</v>
      </c>
      <c r="D61" s="19">
        <v>15</v>
      </c>
      <c r="E61" s="36"/>
      <c r="F61" s="37"/>
      <c r="G61" s="20">
        <f t="shared" si="0"/>
        <v>0</v>
      </c>
      <c r="H61" s="27"/>
    </row>
    <row r="62" spans="1:8" x14ac:dyDescent="0.25">
      <c r="A62" s="17" t="s">
        <v>123</v>
      </c>
      <c r="B62" s="18" t="s">
        <v>124</v>
      </c>
      <c r="C62" s="18" t="s">
        <v>70</v>
      </c>
      <c r="D62" s="19">
        <v>15</v>
      </c>
      <c r="E62" s="36"/>
      <c r="F62" s="37"/>
      <c r="G62" s="20">
        <f t="shared" si="0"/>
        <v>0</v>
      </c>
      <c r="H62" s="27"/>
    </row>
    <row r="63" spans="1:8" x14ac:dyDescent="0.25">
      <c r="A63" s="17" t="s">
        <v>125</v>
      </c>
      <c r="B63" s="18" t="s">
        <v>126</v>
      </c>
      <c r="C63" s="18" t="s">
        <v>127</v>
      </c>
      <c r="D63" s="19">
        <v>2</v>
      </c>
      <c r="E63" s="36"/>
      <c r="F63" s="37"/>
      <c r="G63" s="20">
        <f t="shared" si="0"/>
        <v>0</v>
      </c>
      <c r="H63" s="27"/>
    </row>
    <row r="64" spans="1:8" x14ac:dyDescent="0.25">
      <c r="A64" s="17" t="s">
        <v>128</v>
      </c>
      <c r="B64" s="18" t="s">
        <v>129</v>
      </c>
      <c r="C64" s="18" t="s">
        <v>127</v>
      </c>
      <c r="D64" s="19">
        <v>2</v>
      </c>
      <c r="E64" s="36"/>
      <c r="F64" s="37"/>
      <c r="G64" s="20">
        <f t="shared" si="0"/>
        <v>0</v>
      </c>
      <c r="H64" s="27"/>
    </row>
    <row r="65" spans="1:8" x14ac:dyDescent="0.25">
      <c r="A65" s="21"/>
      <c r="B65" s="21" t="s">
        <v>130</v>
      </c>
      <c r="C65" s="21"/>
      <c r="D65" s="22"/>
      <c r="E65" s="52"/>
      <c r="F65" s="53"/>
      <c r="G65" s="23"/>
      <c r="H65" s="27"/>
    </row>
    <row r="66" spans="1:8" x14ac:dyDescent="0.25">
      <c r="A66" s="17" t="s">
        <v>131</v>
      </c>
      <c r="B66" s="18" t="s">
        <v>132</v>
      </c>
      <c r="C66" s="18" t="s">
        <v>133</v>
      </c>
      <c r="D66" s="19">
        <v>1</v>
      </c>
      <c r="E66" s="36"/>
      <c r="F66" s="37"/>
      <c r="G66" s="20">
        <f t="shared" si="0"/>
        <v>0</v>
      </c>
      <c r="H66" s="27"/>
    </row>
    <row r="67" spans="1:8" x14ac:dyDescent="0.25">
      <c r="A67" s="17" t="s">
        <v>134</v>
      </c>
      <c r="B67" s="18" t="s">
        <v>135</v>
      </c>
      <c r="C67" s="18" t="s">
        <v>136</v>
      </c>
      <c r="D67" s="19">
        <v>1</v>
      </c>
      <c r="E67" s="36"/>
      <c r="F67" s="37"/>
      <c r="G67" s="20">
        <f t="shared" si="0"/>
        <v>0</v>
      </c>
      <c r="H67" s="27"/>
    </row>
    <row r="68" spans="1:8" ht="30" x14ac:dyDescent="0.25">
      <c r="A68" s="17" t="s">
        <v>137</v>
      </c>
      <c r="B68" s="18" t="s">
        <v>138</v>
      </c>
      <c r="C68" s="18" t="s">
        <v>139</v>
      </c>
      <c r="D68" s="19">
        <v>1</v>
      </c>
      <c r="E68" s="36"/>
      <c r="F68" s="37"/>
      <c r="G68" s="20">
        <f t="shared" si="0"/>
        <v>0</v>
      </c>
      <c r="H68" s="27"/>
    </row>
    <row r="69" spans="1:8" x14ac:dyDescent="0.25">
      <c r="A69" s="17" t="s">
        <v>140</v>
      </c>
      <c r="B69" s="18" t="s">
        <v>141</v>
      </c>
      <c r="C69" s="18" t="s">
        <v>142</v>
      </c>
      <c r="D69" s="19">
        <v>1</v>
      </c>
      <c r="E69" s="36"/>
      <c r="F69" s="37"/>
      <c r="G69" s="20">
        <f t="shared" si="0"/>
        <v>0</v>
      </c>
      <c r="H69" s="27"/>
    </row>
    <row r="70" spans="1:8" ht="30" x14ac:dyDescent="0.25">
      <c r="A70" s="17" t="s">
        <v>143</v>
      </c>
      <c r="B70" s="18" t="s">
        <v>144</v>
      </c>
      <c r="C70" s="18" t="s">
        <v>139</v>
      </c>
      <c r="D70" s="19">
        <v>1</v>
      </c>
      <c r="E70" s="36"/>
      <c r="F70" s="37"/>
      <c r="G70" s="20">
        <f t="shared" si="0"/>
        <v>0</v>
      </c>
      <c r="H70" s="27"/>
    </row>
    <row r="71" spans="1:8" x14ac:dyDescent="0.25">
      <c r="A71" s="17" t="s">
        <v>57</v>
      </c>
      <c r="B71" s="18" t="s">
        <v>145</v>
      </c>
      <c r="C71" s="18" t="s">
        <v>146</v>
      </c>
      <c r="D71" s="19">
        <v>1</v>
      </c>
      <c r="E71" s="36"/>
      <c r="F71" s="37"/>
      <c r="G71" s="20">
        <f t="shared" si="0"/>
        <v>0</v>
      </c>
      <c r="H71" s="27"/>
    </row>
    <row r="72" spans="1:8" x14ac:dyDescent="0.25">
      <c r="A72" s="17" t="s">
        <v>147</v>
      </c>
      <c r="B72" s="18" t="s">
        <v>148</v>
      </c>
      <c r="C72" s="18" t="s">
        <v>146</v>
      </c>
      <c r="D72" s="19">
        <v>1</v>
      </c>
      <c r="E72" s="36"/>
      <c r="F72" s="37"/>
      <c r="G72" s="20">
        <f t="shared" si="0"/>
        <v>0</v>
      </c>
      <c r="H72" s="27"/>
    </row>
    <row r="73" spans="1:8" x14ac:dyDescent="0.25">
      <c r="A73" s="17" t="s">
        <v>149</v>
      </c>
      <c r="B73" s="18" t="s">
        <v>150</v>
      </c>
      <c r="C73" s="18" t="s">
        <v>146</v>
      </c>
      <c r="D73" s="19">
        <v>1</v>
      </c>
      <c r="E73" s="36"/>
      <c r="F73" s="37"/>
      <c r="G73" s="20">
        <f t="shared" si="0"/>
        <v>0</v>
      </c>
      <c r="H73" s="27"/>
    </row>
    <row r="74" spans="1:8" x14ac:dyDescent="0.25">
      <c r="A74" s="17" t="s">
        <v>151</v>
      </c>
      <c r="B74" s="18" t="s">
        <v>152</v>
      </c>
      <c r="C74" s="18" t="s">
        <v>146</v>
      </c>
      <c r="D74" s="19">
        <v>1</v>
      </c>
      <c r="E74" s="36"/>
      <c r="F74" s="37"/>
      <c r="G74" s="20">
        <f t="shared" si="0"/>
        <v>0</v>
      </c>
      <c r="H74" s="27"/>
    </row>
    <row r="75" spans="1:8" x14ac:dyDescent="0.25">
      <c r="A75" s="21"/>
      <c r="B75" s="21" t="s">
        <v>153</v>
      </c>
      <c r="C75" s="21"/>
      <c r="D75" s="22"/>
      <c r="E75" s="52"/>
      <c r="F75" s="53"/>
      <c r="G75" s="23"/>
      <c r="H75" s="27"/>
    </row>
    <row r="76" spans="1:8" x14ac:dyDescent="0.25">
      <c r="A76" s="17" t="s">
        <v>154</v>
      </c>
      <c r="B76" s="18" t="s">
        <v>155</v>
      </c>
      <c r="C76" s="18" t="s">
        <v>15</v>
      </c>
      <c r="D76" s="19">
        <v>1</v>
      </c>
      <c r="E76" s="36"/>
      <c r="F76" s="37"/>
      <c r="G76" s="20">
        <f t="shared" si="0"/>
        <v>0</v>
      </c>
      <c r="H76" s="27"/>
    </row>
    <row r="77" spans="1:8" ht="30" x14ac:dyDescent="0.25">
      <c r="A77" s="17" t="s">
        <v>156</v>
      </c>
      <c r="B77" s="18" t="s">
        <v>157</v>
      </c>
      <c r="C77" s="18" t="s">
        <v>15</v>
      </c>
      <c r="D77" s="19">
        <v>1</v>
      </c>
      <c r="E77" s="36"/>
      <c r="F77" s="37"/>
      <c r="G77" s="20">
        <f t="shared" ref="G77:G80" si="1">D77*E77</f>
        <v>0</v>
      </c>
      <c r="H77" s="27"/>
    </row>
    <row r="78" spans="1:8" x14ac:dyDescent="0.25">
      <c r="A78" s="17" t="s">
        <v>158</v>
      </c>
      <c r="B78" s="18" t="s">
        <v>159</v>
      </c>
      <c r="C78" s="18" t="s">
        <v>15</v>
      </c>
      <c r="D78" s="19">
        <v>2</v>
      </c>
      <c r="E78" s="36"/>
      <c r="F78" s="37"/>
      <c r="G78" s="20">
        <f t="shared" si="1"/>
        <v>0</v>
      </c>
      <c r="H78" s="27"/>
    </row>
    <row r="79" spans="1:8" ht="30" x14ac:dyDescent="0.25">
      <c r="A79" s="17" t="s">
        <v>160</v>
      </c>
      <c r="B79" s="18" t="s">
        <v>161</v>
      </c>
      <c r="C79" s="18" t="s">
        <v>15</v>
      </c>
      <c r="D79" s="19">
        <v>1</v>
      </c>
      <c r="E79" s="36"/>
      <c r="F79" s="37"/>
      <c r="G79" s="20">
        <f t="shared" si="1"/>
        <v>0</v>
      </c>
      <c r="H79" s="27"/>
    </row>
    <row r="80" spans="1:8" x14ac:dyDescent="0.25">
      <c r="A80" s="17" t="s">
        <v>162</v>
      </c>
      <c r="B80" s="18" t="s">
        <v>163</v>
      </c>
      <c r="C80" s="18" t="s">
        <v>127</v>
      </c>
      <c r="D80" s="19">
        <v>2</v>
      </c>
      <c r="E80" s="36"/>
      <c r="F80" s="37"/>
      <c r="G80" s="20">
        <f t="shared" si="1"/>
        <v>0</v>
      </c>
      <c r="H80" s="28"/>
    </row>
    <row r="81" spans="1:8 16384:16384" ht="18.75" x14ac:dyDescent="0.25">
      <c r="A81" s="34" t="s">
        <v>164</v>
      </c>
      <c r="B81" s="35"/>
      <c r="C81" s="35"/>
      <c r="D81" s="35"/>
      <c r="E81" s="35"/>
      <c r="F81" s="35"/>
      <c r="G81" s="24">
        <f>SUM(G12:G80)</f>
        <v>0</v>
      </c>
      <c r="H81" s="24">
        <v>330414573.80440873</v>
      </c>
      <c r="XFD81" s="5">
        <f>SUM(G81:XFC81)</f>
        <v>330414573.80440873</v>
      </c>
    </row>
    <row r="82" spans="1:8 16384:16384" ht="18.75" x14ac:dyDescent="0.25">
      <c r="A82" s="34" t="s">
        <v>165</v>
      </c>
      <c r="B82" s="35"/>
      <c r="C82" s="35"/>
      <c r="D82" s="35"/>
      <c r="E82" s="35"/>
      <c r="F82" s="35"/>
      <c r="G82" s="24">
        <f>+G81*19%</f>
        <v>0</v>
      </c>
      <c r="H82" s="24">
        <v>62778769.022837661</v>
      </c>
    </row>
    <row r="83" spans="1:8 16384:16384" ht="18.75" x14ac:dyDescent="0.25">
      <c r="A83" s="34" t="s">
        <v>166</v>
      </c>
      <c r="B83" s="35"/>
      <c r="C83" s="35"/>
      <c r="D83" s="35"/>
      <c r="E83" s="35"/>
      <c r="F83" s="35"/>
      <c r="G83" s="24">
        <f>+G82+G81</f>
        <v>0</v>
      </c>
      <c r="H83" s="24">
        <v>393193342.82724637</v>
      </c>
    </row>
    <row r="84" spans="1:8 16384:16384" x14ac:dyDescent="0.25">
      <c r="A84" s="9"/>
      <c r="B84" s="10"/>
      <c r="C84" s="10"/>
      <c r="D84" s="10"/>
      <c r="E84" s="10"/>
      <c r="F84" s="10"/>
      <c r="G84" s="10"/>
      <c r="H84" s="11"/>
    </row>
    <row r="85" spans="1:8 16384:16384" x14ac:dyDescent="0.25">
      <c r="A85" s="9"/>
      <c r="B85" s="10"/>
      <c r="C85" s="10"/>
      <c r="D85" s="10"/>
      <c r="E85" s="10"/>
      <c r="F85" s="10"/>
      <c r="G85" s="10"/>
      <c r="H85" s="11"/>
    </row>
    <row r="86" spans="1:8 16384:16384" ht="15.75" customHeight="1" x14ac:dyDescent="0.25">
      <c r="A86" s="49" t="s">
        <v>167</v>
      </c>
      <c r="B86" s="50"/>
      <c r="C86" s="50"/>
      <c r="D86" s="50"/>
      <c r="E86" s="50"/>
      <c r="F86" s="50"/>
      <c r="G86" s="50"/>
      <c r="H86" s="51"/>
    </row>
    <row r="87" spans="1:8 16384:16384" x14ac:dyDescent="0.25">
      <c r="A87" s="49"/>
      <c r="B87" s="50"/>
      <c r="C87" s="50"/>
      <c r="D87" s="50"/>
      <c r="E87" s="50"/>
      <c r="F87" s="50"/>
      <c r="G87" s="50"/>
      <c r="H87" s="51"/>
    </row>
    <row r="88" spans="1:8 16384:16384" x14ac:dyDescent="0.25">
      <c r="A88" s="25"/>
      <c r="B88" s="10"/>
      <c r="C88" s="10"/>
      <c r="D88" s="10"/>
      <c r="E88" s="10"/>
      <c r="F88" s="10"/>
      <c r="G88" s="10"/>
      <c r="H88" s="11"/>
    </row>
    <row r="89" spans="1:8 16384:16384" ht="15" customHeight="1" x14ac:dyDescent="0.25">
      <c r="A89" s="43" t="s">
        <v>168</v>
      </c>
      <c r="B89" s="44"/>
      <c r="C89" s="44"/>
      <c r="D89" s="44"/>
      <c r="E89" s="44"/>
      <c r="F89" s="44"/>
      <c r="G89" s="44"/>
      <c r="H89" s="45"/>
    </row>
    <row r="90" spans="1:8 16384:16384" x14ac:dyDescent="0.25">
      <c r="A90" s="43" t="s">
        <v>169</v>
      </c>
      <c r="B90" s="44"/>
      <c r="C90" s="44"/>
      <c r="D90" s="44"/>
      <c r="E90" s="44"/>
      <c r="F90" s="44"/>
      <c r="G90" s="44"/>
      <c r="H90" s="45"/>
    </row>
    <row r="91" spans="1:8 16384:16384" ht="18" customHeight="1" x14ac:dyDescent="0.25">
      <c r="A91" s="43" t="s">
        <v>170</v>
      </c>
      <c r="B91" s="44"/>
      <c r="C91" s="44"/>
      <c r="D91" s="44"/>
      <c r="E91" s="44"/>
      <c r="F91" s="44"/>
      <c r="G91" s="44"/>
      <c r="H91" s="45"/>
    </row>
    <row r="92" spans="1:8 16384:16384" ht="30" customHeight="1" x14ac:dyDescent="0.25">
      <c r="A92" s="43" t="s">
        <v>171</v>
      </c>
      <c r="B92" s="44"/>
      <c r="C92" s="44"/>
      <c r="D92" s="44"/>
      <c r="E92" s="44"/>
      <c r="F92" s="44"/>
      <c r="G92" s="44"/>
      <c r="H92" s="45"/>
    </row>
    <row r="93" spans="1:8 16384:16384" ht="18.75" customHeight="1" x14ac:dyDescent="0.25">
      <c r="A93" s="43" t="s">
        <v>172</v>
      </c>
      <c r="B93" s="44"/>
      <c r="C93" s="44"/>
      <c r="D93" s="44"/>
      <c r="E93" s="44"/>
      <c r="F93" s="44"/>
      <c r="G93" s="44"/>
      <c r="H93" s="45"/>
    </row>
    <row r="94" spans="1:8 16384:16384" ht="49.5" customHeight="1" x14ac:dyDescent="0.25">
      <c r="A94" s="43" t="s">
        <v>173</v>
      </c>
      <c r="B94" s="44"/>
      <c r="C94" s="44"/>
      <c r="D94" s="44"/>
      <c r="E94" s="44"/>
      <c r="F94" s="44"/>
      <c r="G94" s="44"/>
      <c r="H94" s="45"/>
    </row>
    <row r="95" spans="1:8 16384:16384" ht="15" customHeight="1" thickBot="1" x14ac:dyDescent="0.3">
      <c r="A95" s="46" t="s">
        <v>174</v>
      </c>
      <c r="B95" s="47"/>
      <c r="C95" s="47"/>
      <c r="D95" s="47"/>
      <c r="E95" s="47"/>
      <c r="F95" s="47"/>
      <c r="G95" s="47"/>
      <c r="H95" s="48"/>
    </row>
  </sheetData>
  <sheetProtection algorithmName="SHA-512" hashValue="d/tMc7ZVitfDtbxKAhn1lmPGIG7CEf5T897V0j5f48tzFmOUNnxGUmJBn7+yMuc1GarxBd1zJ02fcFvBHZ+nug==" saltValue="eHsjb/59DB2xR7w5KA1ncg==" spinCount="100000" sheet="1" objects="1" scenarios="1"/>
  <protectedRanges>
    <protectedRange sqref="H6:H9" name="DATOS2"/>
    <protectedRange sqref="F6:F9" name="DATOS 1"/>
  </protectedRanges>
  <mergeCells count="88">
    <mergeCell ref="E79:F79"/>
    <mergeCell ref="E80:F80"/>
    <mergeCell ref="F9:H9"/>
    <mergeCell ref="E74:F74"/>
    <mergeCell ref="E75:F75"/>
    <mergeCell ref="E76:F76"/>
    <mergeCell ref="E77:F77"/>
    <mergeCell ref="E78:F78"/>
    <mergeCell ref="E69:F69"/>
    <mergeCell ref="E70:F70"/>
    <mergeCell ref="E71:F71"/>
    <mergeCell ref="E72:F72"/>
    <mergeCell ref="E73:F73"/>
    <mergeCell ref="E64:F64"/>
    <mergeCell ref="E65:F65"/>
    <mergeCell ref="E66:F66"/>
    <mergeCell ref="E67:F67"/>
    <mergeCell ref="E68:F68"/>
    <mergeCell ref="E59:F59"/>
    <mergeCell ref="E60:F60"/>
    <mergeCell ref="E61:F61"/>
    <mergeCell ref="E62:F62"/>
    <mergeCell ref="E63:F63"/>
    <mergeCell ref="E54:F54"/>
    <mergeCell ref="E55:F55"/>
    <mergeCell ref="E56:F56"/>
    <mergeCell ref="E57:F57"/>
    <mergeCell ref="E58:F58"/>
    <mergeCell ref="E49:F49"/>
    <mergeCell ref="E50:F50"/>
    <mergeCell ref="E51:F51"/>
    <mergeCell ref="E52:F52"/>
    <mergeCell ref="E53:F53"/>
    <mergeCell ref="E44:F44"/>
    <mergeCell ref="E45:F45"/>
    <mergeCell ref="E46:F46"/>
    <mergeCell ref="E47:F47"/>
    <mergeCell ref="E48:F48"/>
    <mergeCell ref="E39:F39"/>
    <mergeCell ref="E40:F40"/>
    <mergeCell ref="E41:F41"/>
    <mergeCell ref="E42:F42"/>
    <mergeCell ref="E43:F43"/>
    <mergeCell ref="E34:F34"/>
    <mergeCell ref="E35:F35"/>
    <mergeCell ref="E36:F36"/>
    <mergeCell ref="E37:F37"/>
    <mergeCell ref="E38:F38"/>
    <mergeCell ref="A94:H94"/>
    <mergeCell ref="A95:H95"/>
    <mergeCell ref="A86:H87"/>
    <mergeCell ref="A89:H89"/>
    <mergeCell ref="A90:H90"/>
    <mergeCell ref="A91:H91"/>
    <mergeCell ref="A92:H92"/>
    <mergeCell ref="A93:H93"/>
    <mergeCell ref="A83:F83"/>
    <mergeCell ref="A2:B2"/>
    <mergeCell ref="B3:G3"/>
    <mergeCell ref="F2:G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H12:H80"/>
    <mergeCell ref="A1:G1"/>
    <mergeCell ref="H1:H3"/>
    <mergeCell ref="A81:F81"/>
    <mergeCell ref="A82:F8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</mergeCells>
  <pageMargins left="0.70866141732283472" right="0.70866141732283472" top="0.74803149606299213" bottom="0.74803149606299213" header="0.31496062992125984" footer="0.31496062992125984"/>
  <pageSetup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PROPUESTA ECONOMICA</vt:lpstr>
      <vt:lpstr>'PROPUESTA ECONOMICA'!Área_de_impresión</vt:lpstr>
      <vt:lpstr>'PROPUESTA ECONOMICA'!Títulos_a_imprimir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Pipe</dc:creator>
  <cp:keywords/>
  <dc:description/>
  <cp:lastModifiedBy>Alejandra Rivera</cp:lastModifiedBy>
  <cp:revision/>
  <dcterms:created xsi:type="dcterms:W3CDTF">2021-09-28T20:12:15Z</dcterms:created>
  <dcterms:modified xsi:type="dcterms:W3CDTF">2021-12-02T11:51:07Z</dcterms:modified>
  <cp:category/>
  <cp:contentStatus/>
</cp:coreProperties>
</file>