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edagogicaedu-my.sharepoint.com/personal/slsolartel_pedagogica_edu_co/Documents/1 SOCIOECONOMICO 2021 06102021/CONTRATACION/FRUTAS Y VERDURAS/2022/"/>
    </mc:Choice>
  </mc:AlternateContent>
  <xr:revisionPtr revIDLastSave="5" documentId="8_{8AC6CD79-FCF3-43D3-95DF-12740D792053}" xr6:coauthVersionLast="36" xr6:coauthVersionMax="47" xr10:uidLastSave="{4298F7E3-BCDE-4BF6-9B06-31BCAC6F559D}"/>
  <bookViews>
    <workbookView xWindow="0" yWindow="0" windowWidth="20490" windowHeight="6945" xr2:uid="{00000000-000D-0000-FFFF-FFFF00000000}"/>
  </bookViews>
  <sheets>
    <sheet name="Matriz de Riesgos Contratacion" sheetId="2" r:id="rId1"/>
    <sheet name="Tabla de Valoración" sheetId="3" r:id="rId2"/>
  </sheets>
  <definedNames>
    <definedName name="_xlnm._FilterDatabase" localSheetId="0" hidden="1">'Matriz de Riesgos Contratacion'!$A$17:$AE$53</definedName>
    <definedName name="_xlnm.Print_Area" localSheetId="0">'Matriz de Riesgos Contratacion'!$A$1:$AE$57</definedName>
    <definedName name="_xlnm.Print_Titles" localSheetId="0">'Matriz de Riesgos Contratacion'!$17:$19</definedName>
  </definedNames>
  <calcPr calcId="191029"/>
</workbook>
</file>

<file path=xl/calcChain.xml><?xml version="1.0" encoding="utf-8"?>
<calcChain xmlns="http://schemas.openxmlformats.org/spreadsheetml/2006/main">
  <c r="X54" i="2" l="1"/>
  <c r="Y54" i="2"/>
  <c r="W54" i="2"/>
  <c r="U54" i="2"/>
  <c r="P54" i="2"/>
  <c r="N54" i="2"/>
  <c r="L54" i="2"/>
  <c r="Y23" i="2"/>
  <c r="W23" i="2"/>
  <c r="U23" i="2"/>
  <c r="O23" i="2"/>
  <c r="P23" i="2"/>
  <c r="N23" i="2"/>
  <c r="L23" i="2"/>
  <c r="X24" i="2"/>
  <c r="Y24" i="2"/>
  <c r="W24" i="2"/>
  <c r="U24" i="2"/>
  <c r="P24" i="2"/>
  <c r="N24" i="2"/>
  <c r="L24" i="2"/>
  <c r="U20" i="2"/>
  <c r="W20" i="2"/>
  <c r="Y20" i="2"/>
  <c r="L20" i="2"/>
  <c r="N20" i="2"/>
  <c r="P20" i="2"/>
  <c r="U22" i="2"/>
  <c r="W22" i="2"/>
  <c r="Y22" i="2"/>
  <c r="L22" i="2"/>
  <c r="N22" i="2"/>
  <c r="P22" i="2"/>
  <c r="U21" i="2"/>
  <c r="W21" i="2"/>
  <c r="Y21" i="2"/>
  <c r="L21" i="2"/>
  <c r="N21" i="2"/>
  <c r="P21" i="2"/>
  <c r="X53" i="2"/>
  <c r="Y53" i="2"/>
  <c r="W53" i="2"/>
  <c r="U53" i="2"/>
  <c r="P53" i="2"/>
  <c r="N53" i="2"/>
  <c r="L53" i="2"/>
  <c r="Y52" i="2"/>
  <c r="W52" i="2"/>
  <c r="U52" i="2"/>
  <c r="P52" i="2"/>
  <c r="N52" i="2"/>
  <c r="L52" i="2"/>
  <c r="Y51" i="2"/>
  <c r="W51" i="2"/>
  <c r="U51" i="2"/>
  <c r="P51" i="2"/>
  <c r="N51" i="2"/>
  <c r="L51" i="2"/>
  <c r="X50" i="2"/>
  <c r="Y50" i="2"/>
  <c r="W50" i="2"/>
  <c r="U50" i="2"/>
  <c r="P50" i="2"/>
  <c r="N50" i="2"/>
  <c r="L50" i="2"/>
  <c r="Y49" i="2"/>
  <c r="W49" i="2"/>
  <c r="U49" i="2"/>
  <c r="P49" i="2"/>
  <c r="N49" i="2"/>
  <c r="L49" i="2"/>
  <c r="X48" i="2"/>
  <c r="Y48" i="2"/>
  <c r="W48" i="2"/>
  <c r="U48" i="2"/>
  <c r="O48" i="2"/>
  <c r="P48" i="2"/>
  <c r="N48" i="2"/>
  <c r="L48" i="2"/>
  <c r="X47" i="2"/>
  <c r="Y47" i="2"/>
  <c r="W47" i="2"/>
  <c r="U47" i="2"/>
  <c r="O47" i="2"/>
  <c r="P47" i="2"/>
  <c r="N47" i="2"/>
  <c r="L47" i="2"/>
  <c r="X46" i="2"/>
  <c r="Y46" i="2"/>
  <c r="W46" i="2"/>
  <c r="U46" i="2"/>
  <c r="O46" i="2"/>
  <c r="P46" i="2"/>
  <c r="N46" i="2"/>
  <c r="L46" i="2"/>
  <c r="X45" i="2"/>
  <c r="Y45" i="2"/>
  <c r="W45" i="2"/>
  <c r="U45" i="2"/>
  <c r="O45" i="2"/>
  <c r="P45" i="2"/>
  <c r="N45" i="2"/>
  <c r="L45" i="2"/>
  <c r="X44" i="2"/>
  <c r="Y44" i="2"/>
  <c r="W44" i="2"/>
  <c r="U44" i="2"/>
  <c r="O44" i="2"/>
  <c r="P44" i="2"/>
  <c r="N44" i="2"/>
  <c r="L44" i="2"/>
  <c r="X43" i="2"/>
  <c r="Y43" i="2"/>
  <c r="W43" i="2"/>
  <c r="U43" i="2"/>
  <c r="O43" i="2"/>
  <c r="P43" i="2"/>
  <c r="N43" i="2"/>
  <c r="L43" i="2"/>
  <c r="X42" i="2"/>
  <c r="Y42" i="2"/>
  <c r="W42" i="2"/>
  <c r="U42" i="2"/>
  <c r="O42" i="2"/>
  <c r="P42" i="2"/>
  <c r="N42" i="2"/>
  <c r="L42" i="2"/>
  <c r="X41" i="2"/>
  <c r="Y41" i="2"/>
  <c r="W41" i="2"/>
  <c r="U41" i="2"/>
  <c r="O41" i="2"/>
  <c r="P41" i="2"/>
  <c r="N41" i="2"/>
  <c r="L41" i="2"/>
  <c r="X40" i="2"/>
  <c r="Y40" i="2"/>
  <c r="W40" i="2"/>
  <c r="U40" i="2"/>
  <c r="O40" i="2"/>
  <c r="P40" i="2"/>
  <c r="N40" i="2"/>
  <c r="L40" i="2"/>
  <c r="X39" i="2"/>
  <c r="Y39" i="2"/>
  <c r="W39" i="2"/>
  <c r="U39" i="2"/>
  <c r="O39" i="2"/>
  <c r="P39" i="2"/>
  <c r="N39" i="2"/>
  <c r="L39" i="2"/>
  <c r="X38" i="2"/>
  <c r="Y38" i="2"/>
  <c r="W38" i="2"/>
  <c r="U38" i="2"/>
  <c r="O38" i="2"/>
  <c r="P38" i="2"/>
  <c r="N38" i="2"/>
  <c r="L38" i="2"/>
  <c r="X37" i="2"/>
  <c r="Y37" i="2"/>
  <c r="W37" i="2"/>
  <c r="U37" i="2"/>
  <c r="O37" i="2"/>
  <c r="P37" i="2"/>
  <c r="N37" i="2"/>
  <c r="L37" i="2"/>
  <c r="X36" i="2"/>
  <c r="Y36" i="2"/>
  <c r="W36" i="2"/>
  <c r="U36" i="2"/>
  <c r="P36" i="2"/>
  <c r="N36" i="2"/>
  <c r="L36" i="2"/>
  <c r="X35" i="2"/>
  <c r="Y35" i="2"/>
  <c r="W35" i="2"/>
  <c r="U35" i="2"/>
  <c r="O35" i="2"/>
  <c r="P35" i="2"/>
  <c r="N35" i="2"/>
  <c r="L35" i="2"/>
  <c r="X34" i="2"/>
  <c r="Y34" i="2"/>
  <c r="W34" i="2"/>
  <c r="U34" i="2"/>
  <c r="P34" i="2"/>
  <c r="N34" i="2"/>
  <c r="L34" i="2"/>
  <c r="X33" i="2"/>
  <c r="Y33" i="2"/>
  <c r="W33" i="2"/>
  <c r="U33" i="2"/>
  <c r="O33" i="2"/>
  <c r="P33" i="2"/>
  <c r="N33" i="2"/>
  <c r="L33" i="2"/>
  <c r="X32" i="2"/>
  <c r="Y32" i="2"/>
  <c r="W32" i="2"/>
  <c r="U32" i="2"/>
  <c r="O32" i="2"/>
  <c r="P32" i="2"/>
  <c r="N32" i="2"/>
  <c r="L32" i="2"/>
  <c r="X31" i="2"/>
  <c r="Y31" i="2"/>
  <c r="W31" i="2"/>
  <c r="U31" i="2"/>
  <c r="O31" i="2"/>
  <c r="P31" i="2"/>
  <c r="N31" i="2"/>
  <c r="L31" i="2"/>
  <c r="X30" i="2"/>
  <c r="Y30" i="2"/>
  <c r="W30" i="2"/>
  <c r="U30" i="2"/>
  <c r="P30" i="2"/>
  <c r="N30" i="2"/>
  <c r="L30" i="2"/>
  <c r="X29" i="2"/>
  <c r="Y29" i="2"/>
  <c r="W29" i="2"/>
  <c r="U29" i="2"/>
  <c r="O29" i="2"/>
  <c r="P29" i="2"/>
  <c r="N29" i="2"/>
  <c r="L29" i="2"/>
  <c r="X28" i="2"/>
  <c r="Y28" i="2"/>
  <c r="W28" i="2"/>
  <c r="U28" i="2"/>
  <c r="O28" i="2"/>
  <c r="P28" i="2"/>
  <c r="N28" i="2"/>
  <c r="L28" i="2"/>
  <c r="Y27" i="2"/>
  <c r="W27" i="2"/>
  <c r="U27" i="2"/>
  <c r="P27" i="2"/>
  <c r="N27" i="2"/>
  <c r="L27" i="2"/>
  <c r="X26" i="2"/>
  <c r="Y26" i="2"/>
  <c r="W26" i="2"/>
  <c r="U26" i="2"/>
  <c r="O26" i="2"/>
  <c r="P26" i="2"/>
  <c r="N26" i="2"/>
  <c r="L26" i="2"/>
  <c r="X25" i="2"/>
  <c r="Y25" i="2"/>
  <c r="W25" i="2"/>
  <c r="U25" i="2"/>
  <c r="P25" i="2"/>
  <c r="N25" i="2"/>
  <c r="L25" i="2"/>
</calcChain>
</file>

<file path=xl/sharedStrings.xml><?xml version="1.0" encoding="utf-8"?>
<sst xmlns="http://schemas.openxmlformats.org/spreadsheetml/2006/main" count="152" uniqueCount="122">
  <si>
    <t>MATRIZ DE IDENTIFICACIÓN, EVALUACIÓN Y TRATAMIENTO DE RIESGOS EN PROCESOS CONTRACTUALES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</si>
  <si>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</si>
  <si>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</si>
  <si>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</si>
  <si>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</si>
  <si>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</si>
  <si>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</si>
  <si>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</si>
  <si>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</si>
  <si>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</si>
  <si>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</si>
  <si>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</si>
  <si>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</si>
  <si>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</si>
  <si>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</si>
  <si>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</si>
  <si>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</si>
  <si>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</si>
  <si>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</si>
  <si>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</si>
  <si>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</si>
  <si>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</si>
  <si>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</si>
  <si>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</si>
  <si>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</si>
  <si>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</si>
  <si>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</si>
  <si>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</si>
  <si>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</si>
  <si>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</si>
  <si>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ANEXO DEL ESTUDIO PREVIO </t>
  </si>
  <si>
    <t>Casi Cierto
(Ocurre en la mayoría de las circunstancias)</t>
  </si>
  <si>
    <t>Probable
(Probablemente va a ocurrir)</t>
  </si>
  <si>
    <t>Posible
(Puede ocurrir en cualquier momento futuro</t>
  </si>
  <si>
    <t>Improbable
(Puede ocurrir ocasionalmente)</t>
  </si>
  <si>
    <t>Raro                                               (Puede ocurrir excepcionalmente)</t>
  </si>
  <si>
    <t>CATASTRÓFICO</t>
  </si>
  <si>
    <t xml:space="preserve">MAYOR </t>
  </si>
  <si>
    <t>MODERADO</t>
  </si>
  <si>
    <t>MENOR</t>
  </si>
  <si>
    <t>INSIGNIFICANTE</t>
  </si>
  <si>
    <t>VALORACIÓN</t>
  </si>
  <si>
    <t>CATEGORÍA</t>
  </si>
  <si>
    <t>Impacto sobre el valor del contrato en mas del treinta por ciento (30%).</t>
  </si>
  <si>
    <t>Incrementa el valor del contrato entre el quince (15%) y el treinta por ciento (30%).</t>
  </si>
  <si>
    <r>
      <rPr>
        <b/>
        <sz val="14"/>
        <color indexed="8"/>
        <rFont val="Arial"/>
        <family val="2"/>
      </rPr>
      <t>Genera un impacto sobre el valor del contrato entre el cinco (5%) y el quince por ciento (15%).</t>
    </r>
  </si>
  <si>
    <r>
      <rPr>
        <b/>
        <sz val="14"/>
        <color indexed="8"/>
        <rFont val="Arial"/>
        <family val="2"/>
      </rPr>
      <t>Los sobrecostos no representan mas del cinco por ciento (5%) del valor del contrato.</t>
    </r>
  </si>
  <si>
    <t>Los sobrecostos no representan mas del uno por orientó (1 %) del valor del contrato.</t>
  </si>
  <si>
    <t>Calificación monetaria</t>
  </si>
  <si>
    <t>Perturba la ejecución del contrato de manera grave imposibilitando la consecución del objeto contractual.</t>
  </si>
  <si>
    <t>Obstruye la ejecución del contrato sustancialmente pero aun as( permite la consecución del objeto contractual.</t>
  </si>
  <si>
    <t>Afecta la ejecución del contrato sin alterar el beneficio para las partes.</t>
  </si>
  <si>
    <t>Dificulta la ejecución del contrato de manera baja, aplicando medidas mínimas se pueden lograr el objeto contractual.</t>
  </si>
  <si>
    <t>Obstruye la ejecución del contrato de manera intrascendente.</t>
  </si>
  <si>
    <t>Cualificación Cuantitativa</t>
  </si>
  <si>
    <t>IMPACTO</t>
  </si>
  <si>
    <t xml:space="preserve">TABLA DE VALORACIÓN DEL RIESGO </t>
  </si>
  <si>
    <t>ESPECIFICO</t>
  </si>
  <si>
    <t>EJECUCIÓN</t>
  </si>
  <si>
    <t>OPERACIONAL</t>
  </si>
  <si>
    <t>INTERNO</t>
  </si>
  <si>
    <t>SI</t>
  </si>
  <si>
    <t xml:space="preserve">Hasta la terminación del contrato  </t>
  </si>
  <si>
    <t>PERMANENTE</t>
  </si>
  <si>
    <t xml:space="preserve">Seguimiento del supervisor del contrato y del contratista </t>
  </si>
  <si>
    <t xml:space="preserve">SELECCIÓN </t>
  </si>
  <si>
    <t xml:space="preserve">PRECONTRACTUAL </t>
  </si>
  <si>
    <t>EXTERNO</t>
  </si>
  <si>
    <t>PROPONENTE 
 100%</t>
  </si>
  <si>
    <t>Aviso de convocatoria</t>
  </si>
  <si>
    <t>CONTRATISTA 
100%</t>
  </si>
  <si>
    <t>CONTRATISTA Y SUPERVISOR</t>
  </si>
  <si>
    <t xml:space="preserve"> SUPERVISOR</t>
  </si>
  <si>
    <t xml:space="preserve">Imprecisiones cometidas por el contratista en el Análisis de Precios Unitarios de su propuesta y los costos asociados </t>
  </si>
  <si>
    <t xml:space="preserve">  CONTRATISTA   </t>
  </si>
  <si>
    <t>Hasta la presentación de la oferta</t>
  </si>
  <si>
    <t>Control presupuestal.</t>
  </si>
  <si>
    <t>CONTRATISTA Y  SUPERVISOR</t>
  </si>
  <si>
    <t>5.1 Clasificación</t>
  </si>
  <si>
    <t xml:space="preserve">FINANCIERO </t>
  </si>
  <si>
    <t>ADMINISTRATIVO</t>
  </si>
  <si>
    <t>Desde el inicio del contrato</t>
  </si>
  <si>
    <t>SOCIAL PÚBLICO</t>
  </si>
  <si>
    <t>GENERAL</t>
  </si>
  <si>
    <t>EXTERNA</t>
  </si>
  <si>
    <t>EJECUCION</t>
  </si>
  <si>
    <t>REGULATORIO</t>
  </si>
  <si>
    <t>LEGAL-FINANCIERO</t>
  </si>
  <si>
    <t>POSTCONTRACTUAL</t>
  </si>
  <si>
    <t xml:space="preserve">OPERAACIONAL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</si>
  <si>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</si>
  <si>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</si>
  <si>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</si>
  <si>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 xml:space="preserve">
CONTRATISTA
100%</t>
  </si>
  <si>
    <t>Requerir al contratista por el incumplimiento</t>
  </si>
  <si>
    <t xml:space="preserve">CONTRATISTA </t>
  </si>
  <si>
    <t xml:space="preserve">Hasta el cierre del expediente con el vencimiento de las garantías </t>
  </si>
  <si>
    <t>Informes mensuales de interventoría e informes de supervisión</t>
  </si>
  <si>
    <t>MENSUAL</t>
  </si>
  <si>
    <t>HUMANO</t>
  </si>
  <si>
    <t xml:space="preserve">Enfermedad del personal por contagio con COVID-19. </t>
  </si>
  <si>
    <t xml:space="preserve">*Suspensión del contrato o entorpecimiento en las actividades contractuales. 
</t>
  </si>
  <si>
    <t xml:space="preserve">Desde el inicio del contrato </t>
  </si>
  <si>
    <t xml:space="preserve">* Seguimiento del supervisor del contrato y del contratista 
* informe periódico </t>
  </si>
  <si>
    <t>*El contratista debe cumplir con el Sistema de Gestión de Seguridad y Salud en el trabajo (SG_SST) y garantizar  la implementación y cumplimiento de los protocolos de bioseguridad en la prevención y mitigación del COVID-19, de conformidad con la normatividad vigente. Reemplazo del personal de manera inmediata en caso de materializarse el riesgo.
*Seguimiento permanente por parte del Supervisor del Contrato, velando para que el contratista  cumpla y aplique   la normatividad vigente en materia del SG-STT y  protocolos de bioseguridad para la prevención y mitigación del COVID-19.</t>
  </si>
  <si>
    <t>EVENTOS NATURALES</t>
  </si>
  <si>
    <t>SUMINISTRO</t>
  </si>
  <si>
    <t xml:space="preserve">*Las partes de mutuo acuerdo establecerán medidas, planes de contingencia para evitar la interrupcion del  suministro y sobercostos </t>
  </si>
  <si>
    <t>El riesgo es asumido por el contratista, lo que implica que al momento de estructurar su oferta debe considerar y analizar de manera cuidadosa todos los ítems, bienes a entregar, especificaciones técnicas, especificaciones de calidad  y costos asociados al bien o servicio sobre el que pretende ser adjudicatario</t>
  </si>
  <si>
    <t xml:space="preserve">TIPOLOGIA CONTRACTUAL: </t>
  </si>
  <si>
    <t xml:space="preserve">Presentación de ofertas con precios muy bajos, o sin contemplar todos los ítems o bienes contractuales o sin analizar las características técnicas,  especificaciones de calidad, para solicitar posteriormente reconocimientos económicos durante la ejecución del contrato por parte de la UPN. </t>
  </si>
  <si>
    <t xml:space="preserve"> Seguimiento permanente de la UPN a través del supervisor </t>
  </si>
  <si>
    <t xml:space="preserve">Orden del INVIMA de retirar del mercado lotes de alimentos  por contaminacion o defectos en su fabricación o por la detección de sustancias que pueden ser peligrosas para la salud de los usuarios del restaurante, lo cual ocasiona escaces y desabatecimiento.
</t>
  </si>
  <si>
    <t xml:space="preserve">*Afecta de manera negativa la prestacion del servicio de restaurante y cafeterias de la Universidad
</t>
  </si>
  <si>
    <t xml:space="preserve">*Modificaciones del régimen tributario que implique afectación a la ejecución del contrato y  el suministro
*Inflación en los productos alimenticios objeto de este contrato
</t>
  </si>
  <si>
    <t xml:space="preserve">
*Las partes de mutuo acuerdo establecerán medidas, planes de contingencia para evitar sobrecostos 
</t>
  </si>
  <si>
    <t>CONTRATISTA 
50%
UPN  50%</t>
  </si>
  <si>
    <t>SUMINISTRAR LAS FRUTAS Y VERDURAS REQUERIDAS PARA PRESTAR EL SERVICIO DE RESTAURANTES Y CAFETERÍAS DE LA UNIVERSIDAD PEDAGÓGICA NACIONAL DURANTE EL SEMESTRE 2022-I</t>
  </si>
  <si>
    <t xml:space="preserve">Paros o huelgas o restricciones de movilidad o cierres de vias o accidentes  o fallas en los vehículos que afecten la llegada de las frutas y verduras en los tiempos programados por la UPN.  
*Disturbio social  o saboteo a los vehículos y elementos  con los cuales el contratista presta el suministro
</t>
  </si>
  <si>
    <t>Variación en el precio de las frutas y verduras</t>
  </si>
  <si>
    <t>*Afecta el servicio de restaurante de la Universidad Pedagogica Nacional.
*Interrupción   en la prestación del suministro de frutas y verdura
*Afecta de manera negativa a los estudiantes que reciben el beneficio de alimentación subsidiada</t>
  </si>
  <si>
    <t xml:space="preserve">
*Medidas preventivas por parte del contratista, para el cumplimiento de los tiempos de llegada y entrega de las frutas y verduras.
*Seguimiento permanente por parte del Supervisor del Contrato, velando porque se cumpla con los tiempos de llegada  de las frutas y verduras del restaurante establecidos por la Universidad.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</si>
</sst>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0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1"/>
      <color theme="1"/>
      <name val="Liberation San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Liberation Sans"/>
      <family val="2"/>
    </font>
    <font>
      <sz val="14"/>
      <color theme="0"/>
      <name val="Liberation Sans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Browallia New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1"/>
      <name val="Liberation Sans"/>
      <family val="2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rgb="FF99FFFF"/>
        <bgColor rgb="FF99FFFF"/>
      </patternFill>
    </fill>
    <fill>
      <patternFill patternType="solid">
        <fgColor rgb="FFDDDDDD"/>
        <bgColor rgb="FFDDDDDD"/>
      </patternFill>
    </fill>
    <fill>
      <patternFill patternType="solid">
        <fgColor rgb="FF111111"/>
        <bgColor rgb="FF1111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rgb="FFFF9999"/>
      </patternFill>
    </fill>
    <fill>
      <patternFill patternType="solid">
        <fgColor theme="0"/>
        <bgColor rgb="FF99FFFF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245">
    <xf numFmtId="0" fontId="0" fillId="0" borderId="0" xfId="0"/>
    <xf numFmtId="0" fontId="7" fillId="2" borderId="37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textRotation="90" wrapText="1"/>
    </xf>
    <xf numFmtId="0" fontId="7" fillId="2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39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textRotation="90"/>
    </xf>
    <xf numFmtId="0" fontId="7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 hidden="1"/>
    </xf>
    <xf numFmtId="0" fontId="1" fillId="2" borderId="1" xfId="1" applyFont="1" applyFill="1" applyBorder="1" applyAlignment="1" applyProtection="1">
      <alignment horizontal="left" vertical="center" textRotation="90" wrapText="1"/>
    </xf>
    <xf numFmtId="0" fontId="1" fillId="2" borderId="1" xfId="1" applyFont="1" applyFill="1" applyBorder="1" applyAlignment="1" applyProtection="1">
      <alignment horizontal="left" vertical="center" textRotation="9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 hidden="1"/>
    </xf>
    <xf numFmtId="0" fontId="1" fillId="2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6" fillId="0" borderId="0" xfId="1"/>
    <xf numFmtId="0" fontId="8" fillId="3" borderId="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7" borderId="0" xfId="1" applyFill="1"/>
    <xf numFmtId="0" fontId="7" fillId="2" borderId="40" xfId="1" applyFont="1" applyFill="1" applyBorder="1" applyAlignment="1" applyProtection="1">
      <alignment horizontal="center" vertical="center" wrapText="1"/>
      <protection locked="0" hidden="1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4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Protection="1">
      <protection locked="0"/>
    </xf>
    <xf numFmtId="0" fontId="8" fillId="2" borderId="13" xfId="1" applyFont="1" applyFill="1" applyBorder="1" applyAlignment="1" applyProtection="1">
      <alignment horizontal="center"/>
      <protection locked="0"/>
    </xf>
    <xf numFmtId="0" fontId="10" fillId="2" borderId="13" xfId="1" applyFont="1" applyFill="1" applyBorder="1" applyAlignment="1" applyProtection="1">
      <alignment horizontal="center"/>
      <protection locked="0"/>
    </xf>
    <xf numFmtId="0" fontId="10" fillId="2" borderId="14" xfId="1" applyFont="1" applyFill="1" applyBorder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Protection="1"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10" fillId="2" borderId="0" xfId="1" applyFont="1" applyFill="1" applyBorder="1" applyAlignment="1" applyProtection="1">
      <alignment horizontal="center"/>
      <protection locked="0"/>
    </xf>
    <xf numFmtId="0" fontId="10" fillId="2" borderId="7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8" fillId="2" borderId="7" xfId="1" applyFont="1" applyFill="1" applyBorder="1" applyAlignment="1" applyProtection="1">
      <alignment vertical="center" wrapText="1"/>
      <protection locked="0"/>
    </xf>
    <xf numFmtId="0" fontId="7" fillId="8" borderId="15" xfId="1" applyFont="1" applyFill="1" applyBorder="1" applyAlignment="1" applyProtection="1">
      <protection locked="0"/>
    </xf>
    <xf numFmtId="0" fontId="7" fillId="8" borderId="0" xfId="1" applyFont="1" applyFill="1" applyBorder="1" applyAlignment="1" applyProtection="1">
      <protection locked="0"/>
    </xf>
    <xf numFmtId="0" fontId="10" fillId="0" borderId="0" xfId="1" applyFont="1" applyFill="1" applyProtection="1">
      <protection locked="0"/>
    </xf>
    <xf numFmtId="0" fontId="7" fillId="2" borderId="0" xfId="1" applyFont="1" applyFill="1" applyBorder="1" applyProtection="1"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left" vertical="center"/>
      <protection locked="0"/>
    </xf>
    <xf numFmtId="0" fontId="10" fillId="2" borderId="15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protection locked="0"/>
    </xf>
    <xf numFmtId="0" fontId="9" fillId="9" borderId="38" xfId="1" applyFont="1" applyFill="1" applyBorder="1" applyAlignment="1" applyProtection="1">
      <alignment horizontal="center" vertical="center" textRotation="90" wrapText="1"/>
      <protection locked="0"/>
    </xf>
    <xf numFmtId="0" fontId="9" fillId="9" borderId="38" xfId="1" applyFont="1" applyFill="1" applyBorder="1" applyAlignment="1" applyProtection="1">
      <alignment horizontal="center" vertical="center" wrapText="1"/>
      <protection locked="0"/>
    </xf>
    <xf numFmtId="0" fontId="9" fillId="9" borderId="42" xfId="1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textRotation="90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7" fillId="2" borderId="0" xfId="1" applyFont="1" applyFill="1" applyBorder="1" applyProtection="1">
      <protection locked="0"/>
    </xf>
    <xf numFmtId="0" fontId="7" fillId="2" borderId="20" xfId="1" applyFont="1" applyFill="1" applyBorder="1" applyAlignment="1" applyProtection="1">
      <alignment horizontal="left" vertical="center" textRotation="90" wrapText="1"/>
    </xf>
    <xf numFmtId="0" fontId="13" fillId="2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3" fillId="2" borderId="22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8" xfId="1" applyFont="1" applyFill="1" applyBorder="1" applyAlignment="1" applyProtection="1">
      <alignment horizontal="center" vertical="center" wrapText="1"/>
      <protection locked="0" hidden="1"/>
    </xf>
    <xf numFmtId="0" fontId="13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2" borderId="52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7" fillId="2" borderId="39" xfId="0" applyFont="1" applyFill="1" applyBorder="1" applyAlignment="1">
      <alignment horizontal="justify" vertical="center" wrapText="1"/>
    </xf>
    <xf numFmtId="0" fontId="7" fillId="2" borderId="44" xfId="0" applyFont="1" applyFill="1" applyBorder="1" applyAlignment="1">
      <alignment horizontal="justify" vertical="center" wrapText="1"/>
    </xf>
    <xf numFmtId="0" fontId="1" fillId="2" borderId="1" xfId="1" applyFont="1" applyFill="1" applyBorder="1" applyAlignment="1" applyProtection="1">
      <alignment horizontal="left" vertical="center" wrapText="1"/>
    </xf>
    <xf numFmtId="0" fontId="1" fillId="2" borderId="1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justify"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8" fillId="9" borderId="38" xfId="1" applyFont="1" applyFill="1" applyBorder="1" applyAlignment="1" applyProtection="1">
      <alignment horizontal="center" vertical="center" wrapText="1"/>
      <protection locked="0"/>
    </xf>
    <xf numFmtId="0" fontId="8" fillId="9" borderId="42" xfId="1" applyFont="1" applyFill="1" applyBorder="1" applyAlignment="1" applyProtection="1">
      <alignment horizontal="center" vertical="center" wrapText="1"/>
      <protection locked="0"/>
    </xf>
    <xf numFmtId="0" fontId="9" fillId="9" borderId="44" xfId="1" applyFont="1" applyFill="1" applyBorder="1" applyAlignment="1" applyProtection="1">
      <alignment horizontal="center" vertical="center" textRotation="90" wrapText="1"/>
      <protection locked="0"/>
    </xf>
    <xf numFmtId="0" fontId="9" fillId="9" borderId="40" xfId="1" applyFont="1" applyFill="1" applyBorder="1" applyAlignment="1" applyProtection="1">
      <alignment horizontal="center" vertical="center" textRotation="90" wrapText="1"/>
      <protection locked="0"/>
    </xf>
    <xf numFmtId="0" fontId="9" fillId="9" borderId="48" xfId="1" applyFont="1" applyFill="1" applyBorder="1" applyAlignment="1" applyProtection="1">
      <alignment horizontal="center" vertical="center" textRotation="90" wrapText="1"/>
      <protection locked="0"/>
    </xf>
    <xf numFmtId="0" fontId="8" fillId="13" borderId="38" xfId="1" applyFont="1" applyFill="1" applyBorder="1" applyAlignment="1" applyProtection="1">
      <alignment horizontal="center" vertical="center" textRotation="90" wrapText="1"/>
      <protection locked="0"/>
    </xf>
    <xf numFmtId="0" fontId="8" fillId="13" borderId="49" xfId="1" applyFont="1" applyFill="1" applyBorder="1" applyAlignment="1" applyProtection="1">
      <alignment horizontal="center" vertical="center" textRotation="90" wrapText="1"/>
      <protection locked="0"/>
    </xf>
    <xf numFmtId="0" fontId="8" fillId="13" borderId="41" xfId="1" applyFont="1" applyFill="1" applyBorder="1" applyAlignment="1" applyProtection="1">
      <alignment horizontal="center" vertical="center" textRotation="90" wrapText="1"/>
      <protection locked="0"/>
    </xf>
    <xf numFmtId="0" fontId="8" fillId="14" borderId="38" xfId="1" applyFont="1" applyFill="1" applyBorder="1" applyAlignment="1" applyProtection="1">
      <alignment horizontal="center" vertical="center" wrapText="1"/>
      <protection locked="0"/>
    </xf>
    <xf numFmtId="0" fontId="14" fillId="8" borderId="0" xfId="1" applyFont="1" applyFill="1" applyBorder="1" applyAlignment="1" applyProtection="1">
      <alignment horizontal="center" wrapText="1"/>
      <protection locked="0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10" fillId="8" borderId="7" xfId="1" applyFont="1" applyFill="1" applyBorder="1" applyProtection="1">
      <protection locked="0"/>
    </xf>
    <xf numFmtId="0" fontId="15" fillId="11" borderId="45" xfId="1" applyFont="1" applyFill="1" applyBorder="1" applyAlignment="1" applyProtection="1">
      <alignment horizontal="center" vertical="center"/>
      <protection locked="0"/>
    </xf>
    <xf numFmtId="0" fontId="15" fillId="11" borderId="46" xfId="1" applyFont="1" applyFill="1" applyBorder="1" applyAlignment="1" applyProtection="1">
      <alignment horizontal="center" vertical="center"/>
      <protection locked="0"/>
    </xf>
    <xf numFmtId="0" fontId="15" fillId="11" borderId="47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16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7" fillId="8" borderId="15" xfId="1" applyFont="1" applyFill="1" applyBorder="1" applyProtection="1">
      <protection locked="0"/>
    </xf>
    <xf numFmtId="0" fontId="7" fillId="8" borderId="0" xfId="1" applyFont="1" applyFill="1" applyBorder="1" applyProtection="1">
      <protection locked="0"/>
    </xf>
    <xf numFmtId="0" fontId="17" fillId="8" borderId="15" xfId="1" applyFont="1" applyFill="1" applyBorder="1" applyAlignment="1" applyProtection="1">
      <alignment horizontal="center" vertical="center" textRotation="90" wrapText="1"/>
      <protection locked="0"/>
    </xf>
    <xf numFmtId="0" fontId="10" fillId="8" borderId="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Protection="1">
      <protection locked="0"/>
    </xf>
    <xf numFmtId="0" fontId="8" fillId="2" borderId="17" xfId="1" applyFont="1" applyFill="1" applyBorder="1" applyAlignment="1" applyProtection="1">
      <alignment horizontal="center" vertical="center"/>
      <protection locked="0"/>
    </xf>
    <xf numFmtId="0" fontId="8" fillId="12" borderId="12" xfId="1" applyFont="1" applyFill="1" applyBorder="1" applyAlignment="1" applyProtection="1">
      <alignment horizontal="left" vertical="center" wrapText="1"/>
      <protection locked="0"/>
    </xf>
    <xf numFmtId="0" fontId="8" fillId="12" borderId="13" xfId="1" applyFont="1" applyFill="1" applyBorder="1" applyAlignment="1" applyProtection="1">
      <alignment horizontal="left" vertical="center"/>
      <protection locked="0"/>
    </xf>
    <xf numFmtId="0" fontId="8" fillId="12" borderId="14" xfId="1" applyFont="1" applyFill="1" applyBorder="1" applyAlignment="1" applyProtection="1">
      <alignment horizontal="left" vertical="center"/>
      <protection locked="0"/>
    </xf>
    <xf numFmtId="0" fontId="8" fillId="12" borderId="15" xfId="1" applyFont="1" applyFill="1" applyBorder="1" applyAlignment="1" applyProtection="1">
      <alignment horizontal="left" vertical="center"/>
      <protection locked="0"/>
    </xf>
    <xf numFmtId="0" fontId="8" fillId="12" borderId="0" xfId="1" applyFont="1" applyFill="1" applyBorder="1" applyAlignment="1" applyProtection="1">
      <alignment horizontal="left" vertical="center"/>
      <protection locked="0"/>
    </xf>
    <xf numFmtId="0" fontId="8" fillId="12" borderId="7" xfId="1" applyFont="1" applyFill="1" applyBorder="1" applyAlignment="1" applyProtection="1">
      <alignment horizontal="left" vertical="center"/>
      <protection locked="0"/>
    </xf>
    <xf numFmtId="0" fontId="8" fillId="12" borderId="18" xfId="1" applyFont="1" applyFill="1" applyBorder="1" applyAlignment="1" applyProtection="1">
      <alignment horizontal="left" vertical="center"/>
      <protection locked="0"/>
    </xf>
    <xf numFmtId="0" fontId="8" fillId="12" borderId="17" xfId="1" applyFont="1" applyFill="1" applyBorder="1" applyAlignment="1" applyProtection="1">
      <alignment horizontal="left" vertical="center"/>
      <protection locked="0"/>
    </xf>
    <xf numFmtId="0" fontId="8" fillId="12" borderId="19" xfId="1" applyFont="1" applyFill="1" applyBorder="1" applyAlignment="1" applyProtection="1">
      <alignment horizontal="left" vertical="center"/>
      <protection locked="0"/>
    </xf>
    <xf numFmtId="0" fontId="10" fillId="8" borderId="15" xfId="1" applyFont="1" applyFill="1" applyBorder="1" applyProtection="1">
      <protection locked="0"/>
    </xf>
    <xf numFmtId="0" fontId="8" fillId="10" borderId="37" xfId="1" applyFont="1" applyFill="1" applyBorder="1" applyAlignment="1" applyProtection="1">
      <alignment horizontal="center" vertical="center" textRotation="90" wrapText="1"/>
      <protection locked="0"/>
    </xf>
    <xf numFmtId="0" fontId="7" fillId="2" borderId="39" xfId="0" applyFont="1" applyFill="1" applyBorder="1" applyAlignment="1" applyProtection="1">
      <alignment horizontal="justify" vertical="center" wrapText="1"/>
      <protection locked="0"/>
    </xf>
    <xf numFmtId="0" fontId="8" fillId="10" borderId="38" xfId="1" applyFont="1" applyFill="1" applyBorder="1" applyAlignment="1" applyProtection="1">
      <alignment horizontal="center" vertical="center" textRotation="90" wrapText="1"/>
      <protection locked="0"/>
    </xf>
    <xf numFmtId="0" fontId="8" fillId="10" borderId="38" xfId="1" applyFont="1" applyFill="1" applyBorder="1" applyAlignment="1" applyProtection="1">
      <alignment horizontal="center" vertical="center" wrapText="1"/>
      <protection locked="0"/>
    </xf>
    <xf numFmtId="0" fontId="8" fillId="13" borderId="38" xfId="1" applyFont="1" applyFill="1" applyBorder="1" applyAlignment="1" applyProtection="1">
      <alignment horizontal="center" vertical="center" wrapText="1"/>
      <protection locked="0"/>
    </xf>
    <xf numFmtId="0" fontId="8" fillId="10" borderId="49" xfId="1" applyFont="1" applyFill="1" applyBorder="1" applyAlignment="1" applyProtection="1">
      <alignment horizontal="center" vertical="center" textRotation="90" wrapText="1"/>
      <protection locked="0"/>
    </xf>
    <xf numFmtId="0" fontId="8" fillId="10" borderId="41" xfId="1" applyFont="1" applyFill="1" applyBorder="1" applyAlignment="1" applyProtection="1">
      <alignment horizontal="center" vertical="center" textRotation="90" wrapText="1"/>
      <protection locked="0"/>
    </xf>
    <xf numFmtId="0" fontId="7" fillId="2" borderId="4" xfId="0" applyFont="1" applyFill="1" applyBorder="1" applyAlignment="1" applyProtection="1">
      <alignment horizontal="justify" vertical="center" wrapText="1"/>
      <protection locked="0"/>
    </xf>
    <xf numFmtId="0" fontId="7" fillId="2" borderId="50" xfId="0" applyFont="1" applyFill="1" applyBorder="1" applyAlignment="1">
      <alignment horizontal="justify" vertical="center" wrapText="1"/>
    </xf>
    <xf numFmtId="0" fontId="7" fillId="2" borderId="5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justify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7" fillId="2" borderId="21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0" fontId="19" fillId="15" borderId="29" xfId="1" applyFont="1" applyFill="1" applyBorder="1" applyAlignment="1">
      <alignment horizontal="left" vertical="center"/>
    </xf>
    <xf numFmtId="0" fontId="19" fillId="15" borderId="30" xfId="1" applyFont="1" applyFill="1" applyBorder="1" applyAlignment="1">
      <alignment horizontal="left" vertical="center"/>
    </xf>
    <xf numFmtId="0" fontId="19" fillId="15" borderId="31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9" fillId="7" borderId="32" xfId="1" applyFont="1" applyFill="1" applyBorder="1" applyAlignment="1">
      <alignment horizontal="center" vertical="center" wrapText="1"/>
    </xf>
    <xf numFmtId="0" fontId="19" fillId="7" borderId="36" xfId="1" applyFont="1" applyFill="1" applyBorder="1" applyAlignment="1">
      <alignment horizontal="center" vertical="center" wrapText="1"/>
    </xf>
    <xf numFmtId="0" fontId="19" fillId="7" borderId="33" xfId="1" applyFont="1" applyFill="1" applyBorder="1" applyAlignment="1">
      <alignment horizontal="center" vertical="center" wrapText="1"/>
    </xf>
    <xf numFmtId="0" fontId="19" fillId="15" borderId="32" xfId="1" applyFont="1" applyFill="1" applyBorder="1" applyAlignment="1">
      <alignment horizontal="left" vertical="center"/>
    </xf>
    <xf numFmtId="0" fontId="19" fillId="15" borderId="36" xfId="1" applyFont="1" applyFill="1" applyBorder="1" applyAlignment="1">
      <alignment horizontal="left" vertical="center"/>
    </xf>
    <xf numFmtId="0" fontId="19" fillId="15" borderId="33" xfId="1" applyFont="1" applyFill="1" applyBorder="1" applyAlignment="1">
      <alignment horizontal="left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7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6" borderId="22" xfId="1" applyFont="1" applyFill="1" applyBorder="1" applyAlignment="1">
      <alignment horizontal="center" vertical="center"/>
    </xf>
    <xf numFmtId="0" fontId="8" fillId="6" borderId="23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0" borderId="24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3" borderId="25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1663096</xdr:colOff>
      <xdr:row>1</xdr:row>
      <xdr:rowOff>211667</xdr:rowOff>
    </xdr:from>
    <xdr:to>
      <xdr:col>16</xdr:col>
      <xdr:colOff>7408</xdr:colOff>
      <xdr:row>5</xdr:row>
      <xdr:rowOff>536174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E1618-652E-1E4D-9418-AD650611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7" y="453572"/>
          <a:ext cx="4535714" cy="1382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view="pageBreakPreview" topLeftCell="A18" zoomScale="25" zoomScaleNormal="25" zoomScaleSheetLayoutView="25" workbookViewId="0">
      <pane xSplit="1" topLeftCell="B1" activePane="topRight" state="frozen"/>
      <selection activeCell="A19" sqref="A19"/>
      <selection pane="topRight" activeCell="G20" sqref="G20:H20"/>
    </sheetView>
  </sheetViews>
  <sheetFormatPr baseColWidth="10" defaultColWidth="12.140625" defaultRowHeight="18"/>
  <cols>
    <col min="1" max="1" width="6.85546875" style="98" customWidth="1"/>
    <col min="2" max="2" width="8.42578125" style="60" customWidth="1"/>
    <col min="3" max="3" width="8.140625" style="60" customWidth="1"/>
    <col min="4" max="4" width="10.42578125" style="60" customWidth="1"/>
    <col min="5" max="6" width="9.42578125" style="60" customWidth="1"/>
    <col min="7" max="7" width="13.42578125" style="60" customWidth="1"/>
    <col min="8" max="8" width="57.28515625" style="60" customWidth="1"/>
    <col min="9" max="9" width="13.42578125" style="60" customWidth="1"/>
    <col min="10" max="10" width="36" style="60" customWidth="1"/>
    <col min="11" max="11" width="8" style="99" customWidth="1"/>
    <col min="12" max="12" width="27.85546875" style="99" customWidth="1"/>
    <col min="13" max="13" width="6.42578125" style="99" customWidth="1"/>
    <col min="14" max="14" width="17.85546875" style="99" customWidth="1"/>
    <col min="15" max="15" width="7.140625" style="99" customWidth="1"/>
    <col min="16" max="16" width="25.140625" style="99" customWidth="1"/>
    <col min="17" max="17" width="29.7109375" style="99" customWidth="1"/>
    <col min="18" max="18" width="14.7109375" style="60" customWidth="1"/>
    <col min="19" max="19" width="64.85546875" style="60" customWidth="1"/>
    <col min="20" max="20" width="7.140625" style="99" customWidth="1"/>
    <col min="21" max="21" width="19.42578125" style="99" customWidth="1"/>
    <col min="22" max="22" width="7.42578125" style="99" customWidth="1"/>
    <col min="23" max="23" width="21.42578125" style="99" customWidth="1"/>
    <col min="24" max="24" width="8" style="99" customWidth="1"/>
    <col min="25" max="25" width="20" style="99" customWidth="1"/>
    <col min="26" max="26" width="19.140625" style="99" customWidth="1"/>
    <col min="27" max="27" width="23.140625" style="99" customWidth="1"/>
    <col min="28" max="28" width="26.42578125" style="60" customWidth="1"/>
    <col min="29" max="29" width="22.28515625" style="60" customWidth="1"/>
    <col min="30" max="30" width="24.140625" style="60" customWidth="1"/>
    <col min="31" max="31" width="18.7109375" style="99" customWidth="1"/>
    <col min="32" max="16384" width="12.140625" style="60"/>
  </cols>
  <sheetData>
    <row r="1" spans="1:31">
      <c r="A1" s="55"/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8"/>
      <c r="N1" s="58"/>
      <c r="O1" s="58"/>
      <c r="P1" s="58"/>
      <c r="Q1" s="58"/>
      <c r="R1" s="56"/>
      <c r="S1" s="56"/>
      <c r="T1" s="58"/>
      <c r="U1" s="58"/>
      <c r="V1" s="58"/>
      <c r="W1" s="58"/>
      <c r="X1" s="58"/>
      <c r="Y1" s="58"/>
      <c r="Z1" s="58"/>
      <c r="AA1" s="58"/>
      <c r="AB1" s="56"/>
      <c r="AC1" s="56"/>
      <c r="AD1" s="56"/>
      <c r="AE1" s="59"/>
    </row>
    <row r="2" spans="1:31">
      <c r="A2" s="61"/>
      <c r="B2" s="62"/>
      <c r="C2" s="63"/>
      <c r="D2" s="62"/>
      <c r="E2" s="62"/>
      <c r="F2" s="62"/>
      <c r="G2" s="62"/>
      <c r="H2" s="62"/>
      <c r="I2" s="62"/>
      <c r="J2" s="62"/>
      <c r="K2" s="64"/>
      <c r="L2" s="64"/>
      <c r="M2" s="64"/>
      <c r="N2" s="64"/>
      <c r="O2" s="64"/>
      <c r="P2" s="64"/>
      <c r="Q2" s="64"/>
      <c r="R2" s="62"/>
      <c r="S2" s="62"/>
      <c r="T2" s="64"/>
      <c r="U2" s="64"/>
      <c r="V2" s="64"/>
      <c r="W2" s="64"/>
      <c r="X2" s="64"/>
      <c r="Y2" s="64"/>
      <c r="Z2" s="64"/>
      <c r="AA2" s="64"/>
      <c r="AB2" s="62"/>
      <c r="AC2" s="62"/>
      <c r="AD2" s="62"/>
      <c r="AE2" s="65"/>
    </row>
    <row r="3" spans="1:31">
      <c r="A3" s="61"/>
      <c r="B3" s="62"/>
      <c r="C3" s="63"/>
      <c r="D3" s="62"/>
      <c r="E3" s="62"/>
      <c r="F3" s="62"/>
      <c r="G3" s="62"/>
      <c r="H3" s="62"/>
      <c r="I3" s="62"/>
      <c r="J3" s="62"/>
      <c r="K3" s="64"/>
      <c r="L3" s="64"/>
      <c r="M3" s="64"/>
      <c r="N3" s="64"/>
      <c r="O3" s="64"/>
      <c r="P3" s="64"/>
      <c r="Q3" s="64"/>
      <c r="R3" s="62"/>
      <c r="S3" s="62"/>
      <c r="T3" s="64"/>
      <c r="U3" s="64"/>
      <c r="V3" s="64"/>
      <c r="W3" s="64"/>
      <c r="X3" s="64"/>
      <c r="Y3" s="64"/>
      <c r="Z3" s="64"/>
      <c r="AA3" s="64"/>
      <c r="AB3" s="62"/>
      <c r="AC3" s="62"/>
      <c r="AD3" s="62"/>
      <c r="AE3" s="65"/>
    </row>
    <row r="4" spans="1:31" ht="30" customHeight="1">
      <c r="A4" s="6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1" ht="14.1" customHeight="1">
      <c r="A5" s="61"/>
      <c r="B5" s="62"/>
      <c r="C5" s="63"/>
      <c r="D5" s="62"/>
      <c r="E5" s="62"/>
      <c r="F5" s="62"/>
      <c r="G5" s="62"/>
      <c r="H5" s="62"/>
      <c r="I5" s="62"/>
      <c r="J5" s="62"/>
      <c r="K5" s="64"/>
      <c r="L5" s="64"/>
      <c r="M5" s="64"/>
      <c r="N5" s="64"/>
      <c r="O5" s="64"/>
      <c r="P5" s="64"/>
      <c r="Q5" s="64"/>
      <c r="R5" s="62"/>
      <c r="S5" s="62"/>
      <c r="T5" s="64"/>
      <c r="U5" s="64"/>
      <c r="V5" s="64"/>
      <c r="W5" s="64"/>
      <c r="X5" s="64"/>
      <c r="Y5" s="64"/>
      <c r="Z5" s="64"/>
      <c r="AA5" s="64"/>
      <c r="AB5" s="62"/>
      <c r="AC5" s="62"/>
      <c r="AD5" s="62"/>
      <c r="AE5" s="65"/>
    </row>
    <row r="6" spans="1:31" s="70" customFormat="1" ht="92.25" customHeight="1">
      <c r="A6" s="68"/>
      <c r="B6" s="69"/>
      <c r="C6" s="69"/>
      <c r="D6" s="69"/>
      <c r="E6" s="69"/>
      <c r="F6" s="69"/>
      <c r="G6" s="69"/>
      <c r="H6" s="159" t="s">
        <v>0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0"/>
      <c r="Y6" s="161"/>
      <c r="Z6" s="161"/>
      <c r="AA6" s="161"/>
      <c r="AB6" s="161"/>
      <c r="AC6" s="161"/>
      <c r="AD6" s="161"/>
      <c r="AE6" s="162"/>
    </row>
    <row r="7" spans="1:31" ht="62.25" customHeight="1">
      <c r="A7" s="166"/>
      <c r="B7" s="167"/>
      <c r="C7" s="167"/>
      <c r="D7" s="168"/>
      <c r="E7" s="168"/>
      <c r="F7" s="168"/>
      <c r="G7" s="168"/>
      <c r="H7" s="168"/>
      <c r="I7" s="71"/>
      <c r="J7" s="71"/>
      <c r="K7" s="169" t="s">
        <v>109</v>
      </c>
      <c r="L7" s="169"/>
      <c r="M7" s="169"/>
      <c r="N7" s="169"/>
      <c r="O7" s="169"/>
      <c r="P7" s="169"/>
      <c r="Q7" s="170" t="s">
        <v>106</v>
      </c>
      <c r="R7" s="170"/>
      <c r="S7" s="170"/>
      <c r="T7" s="170"/>
      <c r="U7" s="170"/>
      <c r="V7" s="170"/>
      <c r="W7" s="72"/>
      <c r="X7" s="160"/>
      <c r="Y7" s="171"/>
      <c r="Z7" s="171"/>
      <c r="AA7" s="171"/>
      <c r="AB7" s="171"/>
      <c r="AC7" s="171"/>
      <c r="AD7" s="171"/>
      <c r="AE7" s="172"/>
    </row>
    <row r="8" spans="1:31" ht="13.5" hidden="1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73"/>
      <c r="X8" s="160"/>
      <c r="Y8" s="171"/>
      <c r="Z8" s="171"/>
      <c r="AA8" s="171"/>
      <c r="AB8" s="171"/>
      <c r="AC8" s="171"/>
      <c r="AD8" s="171"/>
      <c r="AE8" s="172"/>
    </row>
    <row r="9" spans="1:31" ht="13.5" hidden="1" customHeight="1">
      <c r="A9" s="175"/>
      <c r="B9" s="74"/>
      <c r="C9" s="71"/>
      <c r="D9" s="71"/>
      <c r="E9" s="71"/>
      <c r="F9" s="108"/>
      <c r="G9" s="71"/>
      <c r="H9" s="71"/>
      <c r="I9" s="71"/>
      <c r="J9" s="71"/>
      <c r="K9" s="75"/>
      <c r="L9" s="75"/>
      <c r="M9" s="75"/>
      <c r="N9" s="75"/>
      <c r="O9" s="75"/>
      <c r="P9" s="75"/>
      <c r="Q9" s="75"/>
      <c r="R9" s="71"/>
      <c r="S9" s="71"/>
      <c r="T9" s="75"/>
      <c r="U9" s="75"/>
      <c r="V9" s="75"/>
      <c r="W9" s="64"/>
      <c r="X9" s="176"/>
      <c r="Y9" s="177"/>
      <c r="Z9" s="177"/>
      <c r="AA9" s="177"/>
      <c r="AB9" s="177"/>
      <c r="AC9" s="177"/>
      <c r="AD9" s="177"/>
      <c r="AE9" s="178"/>
    </row>
    <row r="10" spans="1:31" ht="30.75" customHeight="1" thickBot="1">
      <c r="A10" s="175"/>
      <c r="B10" s="169"/>
      <c r="C10" s="179"/>
      <c r="D10" s="169"/>
      <c r="E10" s="169"/>
      <c r="F10" s="169"/>
      <c r="G10" s="169"/>
      <c r="H10" s="180" t="s">
        <v>1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76"/>
      <c r="X10" s="176"/>
      <c r="Y10" s="177"/>
      <c r="Z10" s="177"/>
      <c r="AA10" s="177"/>
      <c r="AB10" s="177"/>
      <c r="AC10" s="177"/>
      <c r="AD10" s="177"/>
      <c r="AE10" s="178"/>
    </row>
    <row r="11" spans="1:31" ht="46.5" customHeight="1">
      <c r="A11" s="175"/>
      <c r="B11" s="169"/>
      <c r="C11" s="179"/>
      <c r="D11" s="77"/>
      <c r="E11" s="66"/>
      <c r="F11" s="66"/>
      <c r="G11" s="66"/>
      <c r="H11" s="181" t="s">
        <v>117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3"/>
      <c r="W11" s="77"/>
      <c r="X11" s="176"/>
      <c r="Y11" s="177"/>
      <c r="Z11" s="177"/>
      <c r="AA11" s="177"/>
      <c r="AB11" s="177"/>
      <c r="AC11" s="177"/>
      <c r="AD11" s="177"/>
      <c r="AE11" s="178"/>
    </row>
    <row r="12" spans="1:31" ht="28.35" customHeight="1">
      <c r="A12" s="175"/>
      <c r="B12" s="54"/>
      <c r="C12" s="179"/>
      <c r="D12" s="71"/>
      <c r="E12" s="66"/>
      <c r="F12" s="66"/>
      <c r="G12" s="66"/>
      <c r="H12" s="184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6"/>
      <c r="W12" s="64"/>
      <c r="X12" s="176"/>
      <c r="Y12" s="177"/>
      <c r="Z12" s="177"/>
      <c r="AA12" s="177"/>
      <c r="AB12" s="177"/>
      <c r="AC12" s="177"/>
      <c r="AD12" s="177"/>
      <c r="AE12" s="178"/>
    </row>
    <row r="13" spans="1:31" ht="34.35" customHeight="1" thickBot="1">
      <c r="A13" s="175"/>
      <c r="B13" s="74"/>
      <c r="C13" s="71"/>
      <c r="D13" s="71"/>
      <c r="E13" s="66"/>
      <c r="F13" s="66"/>
      <c r="G13" s="66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  <c r="W13" s="78"/>
      <c r="X13" s="176"/>
      <c r="Y13" s="177"/>
      <c r="Z13" s="177"/>
      <c r="AA13" s="177"/>
      <c r="AB13" s="177"/>
      <c r="AC13" s="177"/>
      <c r="AD13" s="177"/>
      <c r="AE13" s="178"/>
    </row>
    <row r="14" spans="1:31" ht="14.1" customHeight="1">
      <c r="A14" s="19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73"/>
      <c r="X14" s="176"/>
      <c r="Y14" s="161"/>
      <c r="Z14" s="161"/>
      <c r="AA14" s="161"/>
      <c r="AB14" s="161"/>
      <c r="AC14" s="161"/>
      <c r="AD14" s="161"/>
      <c r="AE14" s="162"/>
    </row>
    <row r="15" spans="1:31" ht="14.1" customHeight="1">
      <c r="A15" s="79"/>
      <c r="B15" s="62"/>
      <c r="C15" s="62"/>
      <c r="D15" s="62"/>
      <c r="E15" s="62"/>
      <c r="F15" s="62"/>
      <c r="G15" s="62"/>
      <c r="H15" s="62"/>
      <c r="I15" s="62"/>
      <c r="J15" s="62"/>
      <c r="K15" s="64"/>
      <c r="L15" s="64"/>
      <c r="M15" s="64"/>
      <c r="N15" s="64"/>
      <c r="O15" s="64"/>
      <c r="P15" s="64"/>
      <c r="Q15" s="64"/>
      <c r="R15" s="62"/>
      <c r="S15" s="62"/>
      <c r="T15" s="64"/>
      <c r="U15" s="64"/>
      <c r="V15" s="64"/>
      <c r="W15" s="64"/>
      <c r="X15" s="64"/>
      <c r="Y15" s="64"/>
      <c r="Z15" s="64"/>
      <c r="AA15" s="64"/>
      <c r="AB15" s="62"/>
      <c r="AC15" s="62"/>
      <c r="AD15" s="62"/>
      <c r="AE15" s="65"/>
    </row>
    <row r="16" spans="1:31" ht="14.1" customHeight="1" thickBot="1">
      <c r="A16" s="79"/>
      <c r="B16" s="62"/>
      <c r="C16" s="62"/>
      <c r="D16" s="62"/>
      <c r="E16" s="62"/>
      <c r="F16" s="62"/>
      <c r="G16" s="62"/>
      <c r="H16" s="62"/>
      <c r="I16" s="62"/>
      <c r="J16" s="62"/>
      <c r="K16" s="64"/>
      <c r="L16" s="64"/>
      <c r="M16" s="64"/>
      <c r="N16" s="64"/>
      <c r="O16" s="64"/>
      <c r="P16" s="64"/>
      <c r="Q16" s="64"/>
      <c r="R16" s="62"/>
      <c r="S16" s="62"/>
      <c r="T16" s="64"/>
      <c r="U16" s="64"/>
      <c r="V16" s="64"/>
      <c r="W16" s="64"/>
      <c r="X16" s="64"/>
      <c r="Y16" s="64"/>
      <c r="Z16" s="64"/>
      <c r="AA16" s="64"/>
      <c r="AB16" s="62"/>
      <c r="AC16" s="62"/>
      <c r="AD16" s="62"/>
      <c r="AE16" s="65"/>
    </row>
    <row r="17" spans="1:31" s="80" customFormat="1" ht="27.75" customHeight="1" thickBot="1">
      <c r="A17" s="163" t="s">
        <v>2</v>
      </c>
      <c r="B17" s="164"/>
      <c r="C17" s="164"/>
      <c r="D17" s="164"/>
      <c r="E17" s="164"/>
      <c r="F17" s="164"/>
      <c r="G17" s="164"/>
      <c r="H17" s="164"/>
      <c r="I17" s="164" t="s">
        <v>3</v>
      </c>
      <c r="J17" s="164"/>
      <c r="K17" s="164"/>
      <c r="L17" s="164"/>
      <c r="M17" s="164"/>
      <c r="N17" s="164"/>
      <c r="O17" s="164"/>
      <c r="P17" s="164"/>
      <c r="Q17" s="164" t="s">
        <v>4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5"/>
    </row>
    <row r="18" spans="1:31" ht="30.6" customHeight="1" thickTop="1">
      <c r="A18" s="191" t="s">
        <v>5</v>
      </c>
      <c r="B18" s="193" t="s">
        <v>6</v>
      </c>
      <c r="C18" s="193" t="s">
        <v>7</v>
      </c>
      <c r="D18" s="193" t="s">
        <v>8</v>
      </c>
      <c r="E18" s="193" t="s">
        <v>9</v>
      </c>
      <c r="F18" s="196" t="s">
        <v>78</v>
      </c>
      <c r="G18" s="194" t="s">
        <v>10</v>
      </c>
      <c r="H18" s="194"/>
      <c r="I18" s="195" t="s">
        <v>11</v>
      </c>
      <c r="J18" s="195"/>
      <c r="K18" s="155" t="s">
        <v>12</v>
      </c>
      <c r="L18" s="155"/>
      <c r="M18" s="155" t="s">
        <v>13</v>
      </c>
      <c r="N18" s="155"/>
      <c r="O18" s="156" t="s">
        <v>14</v>
      </c>
      <c r="P18" s="156" t="s">
        <v>15</v>
      </c>
      <c r="Q18" s="150" t="s">
        <v>16</v>
      </c>
      <c r="R18" s="158" t="s">
        <v>17</v>
      </c>
      <c r="S18" s="158"/>
      <c r="T18" s="150" t="s">
        <v>18</v>
      </c>
      <c r="U18" s="150"/>
      <c r="V18" s="150"/>
      <c r="W18" s="150"/>
      <c r="X18" s="150"/>
      <c r="Y18" s="150"/>
      <c r="Z18" s="150" t="s">
        <v>19</v>
      </c>
      <c r="AA18" s="150" t="s">
        <v>20</v>
      </c>
      <c r="AB18" s="150" t="s">
        <v>21</v>
      </c>
      <c r="AC18" s="150" t="s">
        <v>22</v>
      </c>
      <c r="AD18" s="150" t="s">
        <v>23</v>
      </c>
      <c r="AE18" s="151"/>
    </row>
    <row r="19" spans="1:31" ht="90.75" customHeight="1">
      <c r="A19" s="191"/>
      <c r="B19" s="193"/>
      <c r="C19" s="193"/>
      <c r="D19" s="193"/>
      <c r="E19" s="193"/>
      <c r="F19" s="197"/>
      <c r="G19" s="194"/>
      <c r="H19" s="194"/>
      <c r="I19" s="195"/>
      <c r="J19" s="195"/>
      <c r="K19" s="155"/>
      <c r="L19" s="155"/>
      <c r="M19" s="155"/>
      <c r="N19" s="155"/>
      <c r="O19" s="157"/>
      <c r="P19" s="157"/>
      <c r="Q19" s="150"/>
      <c r="R19" s="158"/>
      <c r="S19" s="158"/>
      <c r="T19" s="152" t="s">
        <v>24</v>
      </c>
      <c r="U19" s="153"/>
      <c r="V19" s="154" t="s">
        <v>25</v>
      </c>
      <c r="W19" s="153"/>
      <c r="X19" s="81" t="s">
        <v>26</v>
      </c>
      <c r="Y19" s="81" t="s">
        <v>27</v>
      </c>
      <c r="Z19" s="150"/>
      <c r="AA19" s="150"/>
      <c r="AB19" s="150"/>
      <c r="AC19" s="150"/>
      <c r="AD19" s="82" t="s">
        <v>28</v>
      </c>
      <c r="AE19" s="83" t="s">
        <v>29</v>
      </c>
    </row>
    <row r="20" spans="1:31" s="87" customFormat="1" ht="207" customHeight="1">
      <c r="A20" s="1">
        <v>1</v>
      </c>
      <c r="B20" s="84" t="s">
        <v>57</v>
      </c>
      <c r="C20" s="88" t="s">
        <v>67</v>
      </c>
      <c r="D20" s="84" t="s">
        <v>65</v>
      </c>
      <c r="E20" s="84" t="s">
        <v>66</v>
      </c>
      <c r="F20" s="110" t="s">
        <v>79</v>
      </c>
      <c r="G20" s="192" t="s">
        <v>73</v>
      </c>
      <c r="H20" s="192"/>
      <c r="I20" s="145" t="s">
        <v>110</v>
      </c>
      <c r="J20" s="145"/>
      <c r="K20" s="85">
        <v>2</v>
      </c>
      <c r="L20" s="3" t="str">
        <f>IF(K20=1,"Raro (puede ocurrir excepcionalmente",IF(K20=2,"Improbable (puede ocurrir ocasionalmente)",IF(K20=3,"Posible (puede ocurrrir en cualquier momento)",IF(K20=4,"Probable (probablemente va a ocurrir","Casi cierto"))))</f>
        <v>Improbable (puede ocurrir ocasionalmente)</v>
      </c>
      <c r="M20" s="85">
        <v>3</v>
      </c>
      <c r="N20" s="3" t="str">
        <f>IF(M20=1,"INSIGNIFICANTE",IF(M20=2,"MENOR",IF(M20=3,"MODERADO",IF(M20=4,"MAYOR","CATASTRÓFICO"))))</f>
        <v>MODERADO</v>
      </c>
      <c r="O20" s="4">
        <v>5</v>
      </c>
      <c r="P20" s="3" t="str">
        <f t="shared" ref="P20:P22" si="0">IF(O20&lt;=4,"Riesgo Bajo",IF(O20&lt;=5,"Riesgo Medio",IF(O20&lt;=7,"Riesgo Alto",IF(O20&lt;=10,"Riesgo Extremo","No Disponible"))))</f>
        <v>Riesgo Medio</v>
      </c>
      <c r="Q20" s="89" t="s">
        <v>68</v>
      </c>
      <c r="R20" s="136" t="s">
        <v>108</v>
      </c>
      <c r="S20" s="137"/>
      <c r="T20" s="12">
        <v>1</v>
      </c>
      <c r="U20" s="49" t="str">
        <f>IF(T20=1,"Raro (puede ocurrir excepcionalmente",IF(T20=2,"Improbable (puede ocurrir ocasionalmente)",IF(T20=3,"Posible (puede ocurrrir en cualquier momento)",IF(T20=4,"Probable (probablemente va a ocurrir","Casi cierto"))))</f>
        <v>Raro (puede ocurrir excepcionalmente</v>
      </c>
      <c r="V20" s="85">
        <v>2</v>
      </c>
      <c r="W20" s="3" t="str">
        <f>IF(V20=1,"INSIGNIFICANTE",IF(V20=2,"MENOR",IF(V20=3,"MODERADO",IF(V20=4,"MAYOR","CATASTRÓFICO"))))</f>
        <v>MENOR</v>
      </c>
      <c r="X20" s="3">
        <v>4</v>
      </c>
      <c r="Y20" s="3" t="str">
        <f>IF(X20&lt;=4,"Riesgo Bajo",IF(X20&lt;=5,"Riesgo Medio",IF(X20&lt;=7,"Riesgo Alto",IF(X20&lt;=10,"Riesgo Extremo","No Disponible"))))</f>
        <v>Riesgo Bajo</v>
      </c>
      <c r="Z20" s="106" t="s">
        <v>61</v>
      </c>
      <c r="AA20" s="107" t="s">
        <v>74</v>
      </c>
      <c r="AB20" s="92" t="s">
        <v>69</v>
      </c>
      <c r="AC20" s="89" t="s">
        <v>75</v>
      </c>
      <c r="AD20" s="89" t="s">
        <v>76</v>
      </c>
      <c r="AE20" s="93" t="s">
        <v>63</v>
      </c>
    </row>
    <row r="21" spans="1:31" s="87" customFormat="1" ht="136.5" customHeight="1">
      <c r="A21" s="1">
        <v>2</v>
      </c>
      <c r="B21" s="84" t="s">
        <v>57</v>
      </c>
      <c r="C21" s="88" t="s">
        <v>60</v>
      </c>
      <c r="D21" s="84" t="s">
        <v>58</v>
      </c>
      <c r="E21" s="84" t="s">
        <v>59</v>
      </c>
      <c r="F21" s="133" t="s">
        <v>82</v>
      </c>
      <c r="G21" s="192" t="s">
        <v>118</v>
      </c>
      <c r="H21" s="192"/>
      <c r="I21" s="145" t="s">
        <v>120</v>
      </c>
      <c r="J21" s="145"/>
      <c r="K21" s="85">
        <v>2</v>
      </c>
      <c r="L21" s="3" t="str">
        <f t="shared" ref="L21:L22" si="1">IF(K21=1,"Raro (puede ocurrir excepcionalmente",IF(K21=2,"Improbable (puede ocurrir ocasionalmente)",IF(K21=3,"Posible (puede ocurrrir en cualquier momento)",IF(K21=4,"Probable (probablemente va a ocurrir","Casi cierto"))))</f>
        <v>Improbable (puede ocurrir ocasionalmente)</v>
      </c>
      <c r="M21" s="85">
        <v>3</v>
      </c>
      <c r="N21" s="3" t="str">
        <f t="shared" ref="N21:N22" si="2">IF(M21=1,"INSIGNIFICANTE",IF(M21=2,"MENOR",IF(M21=3,"MODERADO",IF(M21=4,"MAYOR","CATASTRÓFICO"))))</f>
        <v>MODERADO</v>
      </c>
      <c r="O21" s="4">
        <v>5</v>
      </c>
      <c r="P21" s="3" t="str">
        <f t="shared" si="0"/>
        <v>Riesgo Medio</v>
      </c>
      <c r="Q21" s="92" t="s">
        <v>70</v>
      </c>
      <c r="R21" s="136" t="s">
        <v>121</v>
      </c>
      <c r="S21" s="137"/>
      <c r="T21" s="12">
        <v>2</v>
      </c>
      <c r="U21" s="49" t="str">
        <f t="shared" ref="U21:U22" si="3">IF(T21=1,"Raro (puede ocurrir excepcionalmente",IF(T21=2,"Improbable (puede ocurrir ocasionalmente)",IF(T21=3,"Posible (puede ocurrrir en cualquier momento)",IF(T21=4,"Probable (probablemente va a ocurrir","Casi cierto"))))</f>
        <v>Improbable (puede ocurrir ocasionalmente)</v>
      </c>
      <c r="V21" s="85">
        <v>2</v>
      </c>
      <c r="W21" s="3" t="str">
        <f t="shared" ref="W21:W22" si="4">IF(V21=1,"INSIGNIFICANTE",IF(V21=2,"MENOR",IF(V21=3,"MODERADO",IF(V21=4,"MAYOR","CATASTRÓFICO"))))</f>
        <v>MENOR</v>
      </c>
      <c r="X21" s="3">
        <v>4</v>
      </c>
      <c r="Y21" s="3" t="str">
        <f t="shared" ref="Y21:Y22" si="5">IF(X21&lt;=4,"Riesgo Bajo",IF(X21&lt;=5,"Riesgo Medio",IF(X21&lt;=7,"Riesgo Alto",IF(X21&lt;=10,"Riesgo Extremo","No Disponible"))))</f>
        <v>Riesgo Bajo</v>
      </c>
      <c r="Z21" s="86" t="s">
        <v>61</v>
      </c>
      <c r="AA21" s="92" t="s">
        <v>72</v>
      </c>
      <c r="AB21" s="89" t="s">
        <v>81</v>
      </c>
      <c r="AC21" s="89" t="s">
        <v>62</v>
      </c>
      <c r="AD21" s="93" t="s">
        <v>111</v>
      </c>
      <c r="AE21" s="94" t="s">
        <v>63</v>
      </c>
    </row>
    <row r="22" spans="1:31" s="87" customFormat="1" ht="186.75" customHeight="1">
      <c r="A22" s="1">
        <v>3</v>
      </c>
      <c r="B22" s="84" t="s">
        <v>57</v>
      </c>
      <c r="C22" s="88" t="s">
        <v>60</v>
      </c>
      <c r="D22" s="84" t="s">
        <v>58</v>
      </c>
      <c r="E22" s="84" t="s">
        <v>59</v>
      </c>
      <c r="F22" s="84" t="s">
        <v>105</v>
      </c>
      <c r="G22" s="192" t="s">
        <v>112</v>
      </c>
      <c r="H22" s="192"/>
      <c r="I22" s="145" t="s">
        <v>113</v>
      </c>
      <c r="J22" s="145"/>
      <c r="K22" s="85">
        <v>2</v>
      </c>
      <c r="L22" s="3" t="str">
        <f t="shared" si="1"/>
        <v>Improbable (puede ocurrir ocasionalmente)</v>
      </c>
      <c r="M22" s="85">
        <v>3</v>
      </c>
      <c r="N22" s="3" t="str">
        <f t="shared" si="2"/>
        <v>MODERADO</v>
      </c>
      <c r="O22" s="4">
        <v>5</v>
      </c>
      <c r="P22" s="3" t="str">
        <f t="shared" si="0"/>
        <v>Riesgo Medio</v>
      </c>
      <c r="Q22" s="130" t="s">
        <v>116</v>
      </c>
      <c r="R22" s="136" t="s">
        <v>107</v>
      </c>
      <c r="S22" s="137"/>
      <c r="T22" s="12">
        <v>2</v>
      </c>
      <c r="U22" s="49" t="str">
        <f t="shared" si="3"/>
        <v>Improbable (puede ocurrir ocasionalmente)</v>
      </c>
      <c r="V22" s="85">
        <v>2</v>
      </c>
      <c r="W22" s="3" t="str">
        <f t="shared" si="4"/>
        <v>MENOR</v>
      </c>
      <c r="X22" s="3">
        <v>4</v>
      </c>
      <c r="Y22" s="3" t="str">
        <f t="shared" si="5"/>
        <v>Riesgo Bajo</v>
      </c>
      <c r="Z22" s="86" t="s">
        <v>61</v>
      </c>
      <c r="AA22" s="92" t="s">
        <v>77</v>
      </c>
      <c r="AB22" s="89" t="s">
        <v>81</v>
      </c>
      <c r="AC22" s="89" t="s">
        <v>62</v>
      </c>
      <c r="AD22" s="93" t="s">
        <v>111</v>
      </c>
      <c r="AE22" s="94" t="s">
        <v>63</v>
      </c>
    </row>
    <row r="23" spans="1:31" s="87" customFormat="1" ht="199.5" customHeight="1">
      <c r="A23" s="1">
        <v>4</v>
      </c>
      <c r="B23" s="91" t="s">
        <v>57</v>
      </c>
      <c r="C23" s="129" t="s">
        <v>60</v>
      </c>
      <c r="D23" s="91" t="s">
        <v>58</v>
      </c>
      <c r="E23" s="91" t="s">
        <v>59</v>
      </c>
      <c r="F23" s="91" t="s">
        <v>99</v>
      </c>
      <c r="G23" s="198" t="s">
        <v>100</v>
      </c>
      <c r="H23" s="198"/>
      <c r="I23" s="201" t="s">
        <v>101</v>
      </c>
      <c r="J23" s="201"/>
      <c r="K23" s="85">
        <v>3</v>
      </c>
      <c r="L23" s="13" t="str">
        <f t="shared" ref="L23:L24" si="6">IF(K23=1,"Raro (puede ocurrir excepcionalmente",IF(K23=2,"Improbable (puede ocurrir ocasionalmente)",IF(K23=3,"Posible (puede ocurrrir en cualquier momento)",IF(K23=4,"Probable (probablemente va a ocurrir","Casi cierto"))))</f>
        <v>Posible (puede ocurrrir en cualquier momento)</v>
      </c>
      <c r="M23" s="85">
        <v>4</v>
      </c>
      <c r="N23" s="13" t="str">
        <f t="shared" ref="N23:N24" si="7">IF(M23=1,"INSIGNIFICANTE",IF(M23=2,"MENOR",IF(M23=3,"MODERADO",IF(M23=4,"MAYOR","CATASTRÓFICO"))))</f>
        <v>MAYOR</v>
      </c>
      <c r="O23" s="13">
        <f t="shared" ref="O23" si="8">K23+M23</f>
        <v>7</v>
      </c>
      <c r="P23" s="13" t="str">
        <f t="shared" ref="P23:P24" si="9">IF(O23&lt;=4,"Riesgo Bajo",IF(O23&lt;=5,"Riesgo Medio",IF(O23&lt;=7,"Riesgo Alto",IF(O23&lt;=10,"Riesgo Extremo","No Disponible"))))</f>
        <v>Riesgo Alto</v>
      </c>
      <c r="Q23" s="130" t="s">
        <v>116</v>
      </c>
      <c r="R23" s="202" t="s">
        <v>104</v>
      </c>
      <c r="S23" s="202"/>
      <c r="T23" s="12">
        <v>3</v>
      </c>
      <c r="U23" s="13" t="str">
        <f t="shared" ref="U23:U24" si="10">IF(T23=1,"Raro (puede ocurrir excepcionalmente",IF(T23=2,"Improbable (puede ocurrir ocasionalmente)",IF(T23=3,"Posible (puede ocurrrir en cualquier momento)",IF(T23=4,"Probable (probablemente va a ocurrir","Casi cierto"))))</f>
        <v>Posible (puede ocurrrir en cualquier momento)</v>
      </c>
      <c r="V23" s="85">
        <v>2</v>
      </c>
      <c r="W23" s="13" t="str">
        <f t="shared" ref="W23:W24" si="11">IF(V23=1,"INSIGNIFICANTE",IF(V23=2,"MENOR",IF(V23=3,"MODERADO",IF(V23=4,"MAYOR","CATASTRÓFICO"))))</f>
        <v>MENOR</v>
      </c>
      <c r="X23" s="13">
        <v>4</v>
      </c>
      <c r="Y23" s="13" t="str">
        <f t="shared" ref="Y23:Y24" si="12">IF(X23&lt;=4,"Riesgo Bajo",IF(X23&lt;=5,"Riesgo Medio",IF(X23&lt;=7,"Riesgo Alto",IF(X23&lt;=10,"Riesgo Extremo","No Disponible"))))</f>
        <v>Riesgo Bajo</v>
      </c>
      <c r="Z23" s="131" t="s">
        <v>61</v>
      </c>
      <c r="AA23" s="132" t="s">
        <v>71</v>
      </c>
      <c r="AB23" s="132" t="s">
        <v>102</v>
      </c>
      <c r="AC23" s="132" t="s">
        <v>62</v>
      </c>
      <c r="AD23" s="132" t="s">
        <v>103</v>
      </c>
      <c r="AE23" s="132" t="s">
        <v>63</v>
      </c>
    </row>
    <row r="24" spans="1:31" s="87" customFormat="1" ht="147" customHeight="1">
      <c r="A24" s="1">
        <v>5</v>
      </c>
      <c r="B24" s="113" t="s">
        <v>83</v>
      </c>
      <c r="C24" s="114" t="s">
        <v>84</v>
      </c>
      <c r="D24" s="113" t="s">
        <v>85</v>
      </c>
      <c r="E24" s="115" t="s">
        <v>86</v>
      </c>
      <c r="F24" s="113" t="s">
        <v>87</v>
      </c>
      <c r="G24" s="198" t="s">
        <v>114</v>
      </c>
      <c r="H24" s="198"/>
      <c r="I24" s="146" t="s">
        <v>119</v>
      </c>
      <c r="J24" s="147"/>
      <c r="K24" s="116">
        <v>1</v>
      </c>
      <c r="L24" s="3" t="str">
        <f t="shared" si="6"/>
        <v>Raro (puede ocurrir excepcionalmente</v>
      </c>
      <c r="M24" s="116">
        <v>2</v>
      </c>
      <c r="N24" s="3" t="str">
        <f t="shared" si="7"/>
        <v>MENOR</v>
      </c>
      <c r="O24" s="8">
        <v>3</v>
      </c>
      <c r="P24" s="3" t="str">
        <f t="shared" si="9"/>
        <v>Riesgo Bajo</v>
      </c>
      <c r="Q24" s="130" t="s">
        <v>116</v>
      </c>
      <c r="R24" s="199" t="s">
        <v>115</v>
      </c>
      <c r="S24" s="200"/>
      <c r="T24" s="10">
        <v>1</v>
      </c>
      <c r="U24" s="3" t="str">
        <f t="shared" si="10"/>
        <v>Raro (puede ocurrir excepcionalmente</v>
      </c>
      <c r="V24" s="116">
        <v>1</v>
      </c>
      <c r="W24" s="3" t="str">
        <f t="shared" si="11"/>
        <v>INSIGNIFICANTE</v>
      </c>
      <c r="X24" s="3">
        <f t="shared" ref="X24" si="13">T24+V24</f>
        <v>2</v>
      </c>
      <c r="Y24" s="3" t="str">
        <f t="shared" si="12"/>
        <v>Riesgo Bajo</v>
      </c>
      <c r="Z24" s="117" t="s">
        <v>61</v>
      </c>
      <c r="AA24" s="118" t="s">
        <v>71</v>
      </c>
      <c r="AB24" s="119" t="s">
        <v>81</v>
      </c>
      <c r="AC24" s="119" t="s">
        <v>62</v>
      </c>
      <c r="AD24" s="90" t="s">
        <v>64</v>
      </c>
      <c r="AE24" s="112" t="s">
        <v>63</v>
      </c>
    </row>
    <row r="25" spans="1:31" s="96" customFormat="1" ht="166.5" hidden="1" customHeight="1">
      <c r="A25" s="1">
        <v>5</v>
      </c>
      <c r="B25" s="2"/>
      <c r="C25" s="7"/>
      <c r="D25" s="2"/>
      <c r="E25" s="2"/>
      <c r="F25" s="109"/>
      <c r="G25" s="203"/>
      <c r="H25" s="204"/>
      <c r="I25" s="205"/>
      <c r="J25" s="205"/>
      <c r="K25" s="50">
        <v>3</v>
      </c>
      <c r="L25" s="51" t="str">
        <f t="shared" ref="L25:L54" si="14">IF(K25=1,"Raro (puede ocurrir excepcionalmente",IF(K25=2,"Improbable (puede ocurrir ocasionalmente)",IF(K25=3,"Posible (puede ocurrrir en cualquier momento)",IF(K25=4,"Probable (probablemente va a ocurrir","Casi cierto"))))</f>
        <v>Posible (puede ocurrrir en cualquier momento)</v>
      </c>
      <c r="M25" s="50">
        <v>3</v>
      </c>
      <c r="N25" s="3" t="str">
        <f t="shared" ref="N25:N54" si="15">IF(M25=1,"INSIGNIFICANTE",IF(M25=2,"MENOR",IF(M25=3,"MODERADO",IF(M25=4,"MAYOR","CATASTRÓFICO"))))</f>
        <v>MODERADO</v>
      </c>
      <c r="O25" s="13">
        <v>5</v>
      </c>
      <c r="P25" s="3" t="str">
        <f t="shared" ref="P25:P54" si="16">IF(O25&lt;=4,"Riesgo Bajo",IF(O25&lt;=5,"Riesgo Medio",IF(O25&lt;=7,"Riesgo Alto",IF(O25&lt;=10,"Riesgo Extremo","No Disponible"))))</f>
        <v>Riesgo Medio</v>
      </c>
      <c r="Q25" s="5"/>
      <c r="R25" s="135"/>
      <c r="S25" s="135"/>
      <c r="T25" s="12">
        <v>1</v>
      </c>
      <c r="U25" s="3" t="str">
        <f t="shared" ref="U25:U54" si="17">IF(T25=1,"Raro (puede ocurrir excepcionalmente",IF(T25=2,"Improbable (puede ocurrir ocasionalmente)",IF(T25=3,"Posible (puede ocurrrir en cualquier momento)",IF(T25=4,"Probable (probablemente va a ocurrir","Casi cierto"))))</f>
        <v>Raro (puede ocurrir excepcionalmente</v>
      </c>
      <c r="V25" s="12">
        <v>1</v>
      </c>
      <c r="W25" s="3" t="str">
        <f t="shared" ref="W25:W54" si="18">IF(V25=1,"INSIGNIFICANTE",IF(V25=2,"MENOR",IF(V25=3,"MODERADO",IF(V25=4,"MAYOR","CATASTRÓFICO"))))</f>
        <v>INSIGNIFICANTE</v>
      </c>
      <c r="X25" s="3">
        <f t="shared" ref="X25:X53" si="19">T25+V25</f>
        <v>2</v>
      </c>
      <c r="Y25" s="3" t="str">
        <f t="shared" ref="Y25:Y54" si="20">IF(X25&lt;=4,"Riesgo Bajo",IF(X25&lt;=5,"Riesgo Medio",IF(X25&lt;=7,"Riesgo Alto",IF(X25&lt;=10,"Riesgo Extremo","No Disponible"))))</f>
        <v>Riesgo Bajo</v>
      </c>
      <c r="Z25" s="9"/>
      <c r="AA25" s="5"/>
      <c r="AB25" s="52"/>
      <c r="AC25" s="52"/>
      <c r="AD25" s="53"/>
      <c r="AE25" s="6"/>
    </row>
    <row r="26" spans="1:31" s="95" customFormat="1" ht="120" hidden="1" customHeight="1">
      <c r="A26" s="1">
        <v>6</v>
      </c>
      <c r="B26" s="2"/>
      <c r="C26" s="7"/>
      <c r="D26" s="2"/>
      <c r="E26" s="2"/>
      <c r="F26" s="2"/>
      <c r="G26" s="134"/>
      <c r="H26" s="134"/>
      <c r="I26" s="134"/>
      <c r="J26" s="134"/>
      <c r="K26" s="10">
        <v>3</v>
      </c>
      <c r="L26" s="3" t="str">
        <f t="shared" si="14"/>
        <v>Posible (puede ocurrrir en cualquier momento)</v>
      </c>
      <c r="M26" s="10">
        <v>4</v>
      </c>
      <c r="N26" s="3" t="str">
        <f t="shared" si="15"/>
        <v>MAYOR</v>
      </c>
      <c r="O26" s="11">
        <f t="shared" ref="O26:O48" si="21">K26+M26</f>
        <v>7</v>
      </c>
      <c r="P26" s="3" t="str">
        <f t="shared" si="16"/>
        <v>Riesgo Alto</v>
      </c>
      <c r="Q26" s="9"/>
      <c r="R26" s="135"/>
      <c r="S26" s="135"/>
      <c r="T26" s="10">
        <v>1</v>
      </c>
      <c r="U26" s="3" t="str">
        <f t="shared" si="17"/>
        <v>Raro (puede ocurrir excepcionalmente</v>
      </c>
      <c r="V26" s="10">
        <v>1</v>
      </c>
      <c r="W26" s="3" t="str">
        <f t="shared" si="18"/>
        <v>INSIGNIFICANTE</v>
      </c>
      <c r="X26" s="3">
        <f t="shared" si="19"/>
        <v>2</v>
      </c>
      <c r="Y26" s="3" t="str">
        <f t="shared" si="20"/>
        <v>Riesgo Bajo</v>
      </c>
      <c r="Z26" s="9"/>
      <c r="AA26" s="5"/>
      <c r="AB26" s="52"/>
      <c r="AC26" s="52"/>
      <c r="AD26" s="53"/>
      <c r="AE26" s="6"/>
    </row>
    <row r="27" spans="1:31" s="95" customFormat="1" ht="102.75" hidden="1" customHeight="1">
      <c r="A27" s="1">
        <v>7</v>
      </c>
      <c r="B27" s="2"/>
      <c r="C27" s="7"/>
      <c r="D27" s="2"/>
      <c r="E27" s="2"/>
      <c r="F27" s="2"/>
      <c r="G27" s="134"/>
      <c r="H27" s="134"/>
      <c r="I27" s="134"/>
      <c r="J27" s="134"/>
      <c r="K27" s="10">
        <v>2</v>
      </c>
      <c r="L27" s="3" t="str">
        <f t="shared" si="14"/>
        <v>Improbable (puede ocurrir ocasionalmente)</v>
      </c>
      <c r="M27" s="10">
        <v>3</v>
      </c>
      <c r="N27" s="3" t="str">
        <f t="shared" si="15"/>
        <v>MODERADO</v>
      </c>
      <c r="O27" s="11">
        <v>2</v>
      </c>
      <c r="P27" s="3" t="str">
        <f t="shared" si="16"/>
        <v>Riesgo Bajo</v>
      </c>
      <c r="Q27" s="5"/>
      <c r="R27" s="135"/>
      <c r="S27" s="135"/>
      <c r="T27" s="10">
        <v>1</v>
      </c>
      <c r="U27" s="3" t="str">
        <f t="shared" si="17"/>
        <v>Raro (puede ocurrir excepcionalmente</v>
      </c>
      <c r="V27" s="10">
        <v>2</v>
      </c>
      <c r="W27" s="3" t="str">
        <f t="shared" si="18"/>
        <v>MENOR</v>
      </c>
      <c r="X27" s="3">
        <v>2</v>
      </c>
      <c r="Y27" s="3" t="str">
        <f t="shared" si="20"/>
        <v>Riesgo Bajo</v>
      </c>
      <c r="Z27" s="9"/>
      <c r="AA27" s="5"/>
      <c r="AB27" s="52"/>
      <c r="AC27" s="52"/>
      <c r="AD27" s="53"/>
      <c r="AE27" s="6"/>
    </row>
    <row r="28" spans="1:31" s="95" customFormat="1" ht="121.5" hidden="1" customHeight="1">
      <c r="A28" s="1">
        <v>8</v>
      </c>
      <c r="B28" s="2"/>
      <c r="C28" s="7"/>
      <c r="D28" s="2"/>
      <c r="E28" s="2"/>
      <c r="F28" s="2"/>
      <c r="G28" s="134"/>
      <c r="H28" s="134"/>
      <c r="I28" s="134"/>
      <c r="J28" s="134"/>
      <c r="K28" s="10">
        <v>3</v>
      </c>
      <c r="L28" s="3" t="str">
        <f t="shared" si="14"/>
        <v>Posible (puede ocurrrir en cualquier momento)</v>
      </c>
      <c r="M28" s="10">
        <v>3</v>
      </c>
      <c r="N28" s="3" t="str">
        <f t="shared" si="15"/>
        <v>MODERADO</v>
      </c>
      <c r="O28" s="11">
        <f t="shared" si="21"/>
        <v>6</v>
      </c>
      <c r="P28" s="3" t="str">
        <f t="shared" si="16"/>
        <v>Riesgo Alto</v>
      </c>
      <c r="Q28" s="5"/>
      <c r="R28" s="135"/>
      <c r="S28" s="135"/>
      <c r="T28" s="10">
        <v>1</v>
      </c>
      <c r="U28" s="3" t="str">
        <f t="shared" si="17"/>
        <v>Raro (puede ocurrir excepcionalmente</v>
      </c>
      <c r="V28" s="10">
        <v>1</v>
      </c>
      <c r="W28" s="3" t="str">
        <f t="shared" si="18"/>
        <v>INSIGNIFICANTE</v>
      </c>
      <c r="X28" s="3">
        <f t="shared" si="19"/>
        <v>2</v>
      </c>
      <c r="Y28" s="3" t="str">
        <f t="shared" si="20"/>
        <v>Riesgo Bajo</v>
      </c>
      <c r="Z28" s="9"/>
      <c r="AA28" s="5"/>
      <c r="AB28" s="52"/>
      <c r="AC28" s="52"/>
      <c r="AD28" s="53"/>
      <c r="AE28" s="6"/>
    </row>
    <row r="29" spans="1:31" s="95" customFormat="1" ht="162" hidden="1" customHeight="1">
      <c r="A29" s="1">
        <v>9</v>
      </c>
      <c r="B29" s="2"/>
      <c r="C29" s="7"/>
      <c r="D29" s="2"/>
      <c r="E29" s="2"/>
      <c r="F29" s="2"/>
      <c r="G29" s="134"/>
      <c r="H29" s="134"/>
      <c r="I29" s="134"/>
      <c r="J29" s="134"/>
      <c r="K29" s="10">
        <v>1</v>
      </c>
      <c r="L29" s="3" t="str">
        <f t="shared" si="14"/>
        <v>Raro (puede ocurrir excepcionalmente</v>
      </c>
      <c r="M29" s="10">
        <v>4</v>
      </c>
      <c r="N29" s="3" t="str">
        <f t="shared" si="15"/>
        <v>MAYOR</v>
      </c>
      <c r="O29" s="11">
        <f t="shared" si="21"/>
        <v>5</v>
      </c>
      <c r="P29" s="3" t="str">
        <f t="shared" si="16"/>
        <v>Riesgo Medio</v>
      </c>
      <c r="Q29" s="5"/>
      <c r="R29" s="135"/>
      <c r="S29" s="135"/>
      <c r="T29" s="10">
        <v>1</v>
      </c>
      <c r="U29" s="3" t="str">
        <f t="shared" si="17"/>
        <v>Raro (puede ocurrir excepcionalmente</v>
      </c>
      <c r="V29" s="10">
        <v>2</v>
      </c>
      <c r="W29" s="3" t="str">
        <f t="shared" si="18"/>
        <v>MENOR</v>
      </c>
      <c r="X29" s="3">
        <f t="shared" si="19"/>
        <v>3</v>
      </c>
      <c r="Y29" s="3" t="str">
        <f t="shared" si="20"/>
        <v>Riesgo Bajo</v>
      </c>
      <c r="Z29" s="9"/>
      <c r="AA29" s="5"/>
      <c r="AB29" s="52"/>
      <c r="AC29" s="52"/>
      <c r="AD29" s="53"/>
      <c r="AE29" s="6"/>
    </row>
    <row r="30" spans="1:31" s="95" customFormat="1" ht="163.5" hidden="1" customHeight="1">
      <c r="A30" s="1">
        <v>10</v>
      </c>
      <c r="B30" s="2"/>
      <c r="C30" s="7"/>
      <c r="D30" s="2"/>
      <c r="E30" s="2"/>
      <c r="F30" s="2"/>
      <c r="G30" s="134"/>
      <c r="H30" s="134"/>
      <c r="I30" s="134"/>
      <c r="J30" s="134"/>
      <c r="K30" s="10">
        <v>3</v>
      </c>
      <c r="L30" s="3" t="str">
        <f t="shared" si="14"/>
        <v>Posible (puede ocurrrir en cualquier momento)</v>
      </c>
      <c r="M30" s="10">
        <v>4</v>
      </c>
      <c r="N30" s="3" t="str">
        <f t="shared" si="15"/>
        <v>MAYOR</v>
      </c>
      <c r="O30" s="11">
        <v>7</v>
      </c>
      <c r="P30" s="3" t="str">
        <f t="shared" si="16"/>
        <v>Riesgo Alto</v>
      </c>
      <c r="Q30" s="9"/>
      <c r="R30" s="135"/>
      <c r="S30" s="135"/>
      <c r="T30" s="10">
        <v>2</v>
      </c>
      <c r="U30" s="3" t="str">
        <f t="shared" si="17"/>
        <v>Improbable (puede ocurrir ocasionalmente)</v>
      </c>
      <c r="V30" s="10">
        <v>2</v>
      </c>
      <c r="W30" s="3" t="str">
        <f t="shared" si="18"/>
        <v>MENOR</v>
      </c>
      <c r="X30" s="3">
        <f t="shared" si="19"/>
        <v>4</v>
      </c>
      <c r="Y30" s="3" t="str">
        <f t="shared" si="20"/>
        <v>Riesgo Bajo</v>
      </c>
      <c r="Z30" s="9"/>
      <c r="AA30" s="5"/>
      <c r="AB30" s="52"/>
      <c r="AC30" s="52"/>
      <c r="AD30" s="53"/>
      <c r="AE30" s="6"/>
    </row>
    <row r="31" spans="1:31" s="97" customFormat="1" ht="85.5" hidden="1" customHeight="1">
      <c r="A31" s="1">
        <v>11</v>
      </c>
      <c r="B31" s="2"/>
      <c r="C31" s="7"/>
      <c r="D31" s="2"/>
      <c r="E31" s="2"/>
      <c r="F31" s="2"/>
      <c r="G31" s="134"/>
      <c r="H31" s="134"/>
      <c r="I31" s="134"/>
      <c r="J31" s="134"/>
      <c r="K31" s="12">
        <v>3</v>
      </c>
      <c r="L31" s="3" t="str">
        <f t="shared" si="14"/>
        <v>Posible (puede ocurrrir en cualquier momento)</v>
      </c>
      <c r="M31" s="12">
        <v>3</v>
      </c>
      <c r="N31" s="3" t="str">
        <f t="shared" si="15"/>
        <v>MODERADO</v>
      </c>
      <c r="O31" s="13">
        <f t="shared" si="21"/>
        <v>6</v>
      </c>
      <c r="P31" s="3" t="str">
        <f t="shared" si="16"/>
        <v>Riesgo Alto</v>
      </c>
      <c r="Q31" s="9"/>
      <c r="R31" s="135"/>
      <c r="S31" s="135"/>
      <c r="T31" s="12">
        <v>1</v>
      </c>
      <c r="U31" s="3" t="str">
        <f t="shared" si="17"/>
        <v>Raro (puede ocurrir excepcionalmente</v>
      </c>
      <c r="V31" s="12">
        <v>1</v>
      </c>
      <c r="W31" s="3" t="str">
        <f t="shared" si="18"/>
        <v>INSIGNIFICANTE</v>
      </c>
      <c r="X31" s="3">
        <f t="shared" si="19"/>
        <v>2</v>
      </c>
      <c r="Y31" s="3" t="str">
        <f t="shared" si="20"/>
        <v>Riesgo Bajo</v>
      </c>
      <c r="Z31" s="9"/>
      <c r="AA31" s="5"/>
      <c r="AB31" s="52"/>
      <c r="AC31" s="52"/>
      <c r="AD31" s="53"/>
      <c r="AE31" s="6"/>
    </row>
    <row r="32" spans="1:31" s="96" customFormat="1" ht="75.75" hidden="1" customHeight="1">
      <c r="A32" s="1">
        <v>12</v>
      </c>
      <c r="B32" s="2"/>
      <c r="C32" s="7"/>
      <c r="D32" s="2"/>
      <c r="E32" s="2"/>
      <c r="F32" s="2"/>
      <c r="G32" s="134"/>
      <c r="H32" s="134"/>
      <c r="I32" s="134"/>
      <c r="J32" s="134"/>
      <c r="K32" s="12">
        <v>2</v>
      </c>
      <c r="L32" s="3" t="str">
        <f t="shared" si="14"/>
        <v>Improbable (puede ocurrir ocasionalmente)</v>
      </c>
      <c r="M32" s="12">
        <v>3</v>
      </c>
      <c r="N32" s="3" t="str">
        <f t="shared" si="15"/>
        <v>MODERADO</v>
      </c>
      <c r="O32" s="13">
        <f t="shared" si="21"/>
        <v>5</v>
      </c>
      <c r="P32" s="3" t="str">
        <f t="shared" si="16"/>
        <v>Riesgo Medio</v>
      </c>
      <c r="Q32" s="5"/>
      <c r="R32" s="135"/>
      <c r="S32" s="135"/>
      <c r="T32" s="12">
        <v>1</v>
      </c>
      <c r="U32" s="3" t="str">
        <f t="shared" si="17"/>
        <v>Raro (puede ocurrir excepcionalmente</v>
      </c>
      <c r="V32" s="12">
        <v>1</v>
      </c>
      <c r="W32" s="3" t="str">
        <f t="shared" si="18"/>
        <v>INSIGNIFICANTE</v>
      </c>
      <c r="X32" s="3">
        <f t="shared" si="19"/>
        <v>2</v>
      </c>
      <c r="Y32" s="3" t="str">
        <f t="shared" si="20"/>
        <v>Riesgo Bajo</v>
      </c>
      <c r="Z32" s="9"/>
      <c r="AA32" s="5"/>
      <c r="AB32" s="52"/>
      <c r="AC32" s="52"/>
      <c r="AD32" s="53"/>
      <c r="AE32" s="6"/>
    </row>
    <row r="33" spans="1:31" s="96" customFormat="1" ht="97.5" hidden="1" customHeight="1">
      <c r="A33" s="1">
        <v>13</v>
      </c>
      <c r="B33" s="2"/>
      <c r="C33" s="7"/>
      <c r="D33" s="2"/>
      <c r="E33" s="2"/>
      <c r="F33" s="2"/>
      <c r="G33" s="134"/>
      <c r="H33" s="134"/>
      <c r="I33" s="134"/>
      <c r="J33" s="134"/>
      <c r="K33" s="12">
        <v>2</v>
      </c>
      <c r="L33" s="3" t="str">
        <f t="shared" si="14"/>
        <v>Improbable (puede ocurrir ocasionalmente)</v>
      </c>
      <c r="M33" s="12">
        <v>3</v>
      </c>
      <c r="N33" s="3" t="str">
        <f t="shared" si="15"/>
        <v>MODERADO</v>
      </c>
      <c r="O33" s="13">
        <f t="shared" si="21"/>
        <v>5</v>
      </c>
      <c r="P33" s="3" t="str">
        <f t="shared" si="16"/>
        <v>Riesgo Medio</v>
      </c>
      <c r="Q33" s="5"/>
      <c r="R33" s="135"/>
      <c r="S33" s="135"/>
      <c r="T33" s="12">
        <v>1</v>
      </c>
      <c r="U33" s="3" t="str">
        <f t="shared" si="17"/>
        <v>Raro (puede ocurrir excepcionalmente</v>
      </c>
      <c r="V33" s="12">
        <v>1</v>
      </c>
      <c r="W33" s="3" t="str">
        <f t="shared" si="18"/>
        <v>INSIGNIFICANTE</v>
      </c>
      <c r="X33" s="3">
        <f t="shared" si="19"/>
        <v>2</v>
      </c>
      <c r="Y33" s="3" t="str">
        <f t="shared" si="20"/>
        <v>Riesgo Bajo</v>
      </c>
      <c r="Z33" s="9"/>
      <c r="AA33" s="5"/>
      <c r="AB33" s="52"/>
      <c r="AC33" s="52"/>
      <c r="AD33" s="53"/>
      <c r="AE33" s="6"/>
    </row>
    <row r="34" spans="1:31" s="96" customFormat="1" ht="102.75" hidden="1" customHeight="1">
      <c r="A34" s="1">
        <v>14</v>
      </c>
      <c r="B34" s="2"/>
      <c r="C34" s="7"/>
      <c r="D34" s="2"/>
      <c r="E34" s="2"/>
      <c r="F34" s="2"/>
      <c r="G34" s="134"/>
      <c r="H34" s="134"/>
      <c r="I34" s="134"/>
      <c r="J34" s="134"/>
      <c r="K34" s="12">
        <v>3</v>
      </c>
      <c r="L34" s="3" t="str">
        <f t="shared" si="14"/>
        <v>Posible (puede ocurrrir en cualquier momento)</v>
      </c>
      <c r="M34" s="12">
        <v>3</v>
      </c>
      <c r="N34" s="3" t="str">
        <f t="shared" si="15"/>
        <v>MODERADO</v>
      </c>
      <c r="O34" s="13">
        <v>4</v>
      </c>
      <c r="P34" s="3" t="str">
        <f t="shared" si="16"/>
        <v>Riesgo Bajo</v>
      </c>
      <c r="Q34" s="9"/>
      <c r="R34" s="135"/>
      <c r="S34" s="135"/>
      <c r="T34" s="12">
        <v>1</v>
      </c>
      <c r="U34" s="3" t="str">
        <f t="shared" si="17"/>
        <v>Raro (puede ocurrir excepcionalmente</v>
      </c>
      <c r="V34" s="12">
        <v>1</v>
      </c>
      <c r="W34" s="3" t="str">
        <f t="shared" si="18"/>
        <v>INSIGNIFICANTE</v>
      </c>
      <c r="X34" s="3">
        <f t="shared" si="19"/>
        <v>2</v>
      </c>
      <c r="Y34" s="3" t="str">
        <f t="shared" si="20"/>
        <v>Riesgo Bajo</v>
      </c>
      <c r="Z34" s="9"/>
      <c r="AA34" s="5"/>
      <c r="AB34" s="52"/>
      <c r="AC34" s="52"/>
      <c r="AD34" s="53"/>
      <c r="AE34" s="6"/>
    </row>
    <row r="35" spans="1:31" s="96" customFormat="1" ht="105" hidden="1" customHeight="1">
      <c r="A35" s="1">
        <v>15</v>
      </c>
      <c r="B35" s="2"/>
      <c r="C35" s="7"/>
      <c r="D35" s="2"/>
      <c r="E35" s="2"/>
      <c r="F35" s="2"/>
      <c r="G35" s="134"/>
      <c r="H35" s="134"/>
      <c r="I35" s="134"/>
      <c r="J35" s="134"/>
      <c r="K35" s="12">
        <v>3</v>
      </c>
      <c r="L35" s="3" t="str">
        <f t="shared" si="14"/>
        <v>Posible (puede ocurrrir en cualquier momento)</v>
      </c>
      <c r="M35" s="12">
        <v>4</v>
      </c>
      <c r="N35" s="3" t="str">
        <f t="shared" si="15"/>
        <v>MAYOR</v>
      </c>
      <c r="O35" s="13">
        <f t="shared" si="21"/>
        <v>7</v>
      </c>
      <c r="P35" s="3" t="str">
        <f t="shared" si="16"/>
        <v>Riesgo Alto</v>
      </c>
      <c r="Q35" s="5"/>
      <c r="R35" s="135"/>
      <c r="S35" s="135"/>
      <c r="T35" s="12">
        <v>1</v>
      </c>
      <c r="U35" s="3" t="str">
        <f t="shared" si="17"/>
        <v>Raro (puede ocurrir excepcionalmente</v>
      </c>
      <c r="V35" s="12">
        <v>2</v>
      </c>
      <c r="W35" s="3" t="str">
        <f t="shared" si="18"/>
        <v>MENOR</v>
      </c>
      <c r="X35" s="3">
        <f t="shared" si="19"/>
        <v>3</v>
      </c>
      <c r="Y35" s="3" t="str">
        <f t="shared" si="20"/>
        <v>Riesgo Bajo</v>
      </c>
      <c r="Z35" s="9"/>
      <c r="AA35" s="5"/>
      <c r="AB35" s="52"/>
      <c r="AC35" s="52"/>
      <c r="AD35" s="53"/>
      <c r="AE35" s="6"/>
    </row>
    <row r="36" spans="1:31" s="96" customFormat="1" ht="128.25" hidden="1" customHeight="1">
      <c r="A36" s="1">
        <v>16</v>
      </c>
      <c r="B36" s="2"/>
      <c r="C36" s="7"/>
      <c r="D36" s="2"/>
      <c r="E36" s="2"/>
      <c r="F36" s="2"/>
      <c r="G36" s="138"/>
      <c r="H36" s="138"/>
      <c r="I36" s="134"/>
      <c r="J36" s="134"/>
      <c r="K36" s="12">
        <v>4</v>
      </c>
      <c r="L36" s="3" t="str">
        <f t="shared" si="14"/>
        <v>Probable (probablemente va a ocurrir</v>
      </c>
      <c r="M36" s="12">
        <v>3</v>
      </c>
      <c r="N36" s="3" t="str">
        <f t="shared" si="15"/>
        <v>MODERADO</v>
      </c>
      <c r="O36" s="13">
        <v>8</v>
      </c>
      <c r="P36" s="3" t="str">
        <f t="shared" si="16"/>
        <v>Riesgo Extremo</v>
      </c>
      <c r="Q36" s="9"/>
      <c r="R36" s="135"/>
      <c r="S36" s="135"/>
      <c r="T36" s="12">
        <v>2</v>
      </c>
      <c r="U36" s="3" t="str">
        <f t="shared" si="17"/>
        <v>Improbable (puede ocurrir ocasionalmente)</v>
      </c>
      <c r="V36" s="12">
        <v>2</v>
      </c>
      <c r="W36" s="3" t="str">
        <f t="shared" si="18"/>
        <v>MENOR</v>
      </c>
      <c r="X36" s="3">
        <f t="shared" si="19"/>
        <v>4</v>
      </c>
      <c r="Y36" s="3" t="str">
        <f t="shared" si="20"/>
        <v>Riesgo Bajo</v>
      </c>
      <c r="Z36" s="9"/>
      <c r="AA36" s="5"/>
      <c r="AB36" s="52"/>
      <c r="AC36" s="52"/>
      <c r="AD36" s="53"/>
      <c r="AE36" s="6"/>
    </row>
    <row r="37" spans="1:31" s="96" customFormat="1" ht="212.25" hidden="1" customHeight="1">
      <c r="A37" s="1">
        <v>17</v>
      </c>
      <c r="B37" s="2"/>
      <c r="C37" s="7"/>
      <c r="D37" s="2"/>
      <c r="E37" s="2"/>
      <c r="F37" s="2"/>
      <c r="G37" s="134"/>
      <c r="H37" s="134"/>
      <c r="I37" s="134"/>
      <c r="J37" s="134"/>
      <c r="K37" s="12">
        <v>3</v>
      </c>
      <c r="L37" s="3" t="str">
        <f t="shared" si="14"/>
        <v>Posible (puede ocurrrir en cualquier momento)</v>
      </c>
      <c r="M37" s="12">
        <v>4</v>
      </c>
      <c r="N37" s="3" t="str">
        <f t="shared" si="15"/>
        <v>MAYOR</v>
      </c>
      <c r="O37" s="13">
        <f t="shared" si="21"/>
        <v>7</v>
      </c>
      <c r="P37" s="3" t="str">
        <f t="shared" si="16"/>
        <v>Riesgo Alto</v>
      </c>
      <c r="Q37" s="5"/>
      <c r="R37" s="135"/>
      <c r="S37" s="135"/>
      <c r="T37" s="12">
        <v>3</v>
      </c>
      <c r="U37" s="3" t="str">
        <f t="shared" si="17"/>
        <v>Posible (puede ocurrrir en cualquier momento)</v>
      </c>
      <c r="V37" s="12">
        <v>2</v>
      </c>
      <c r="W37" s="3" t="str">
        <f t="shared" si="18"/>
        <v>MENOR</v>
      </c>
      <c r="X37" s="3">
        <f t="shared" si="19"/>
        <v>5</v>
      </c>
      <c r="Y37" s="3" t="str">
        <f t="shared" si="20"/>
        <v>Riesgo Medio</v>
      </c>
      <c r="Z37" s="9"/>
      <c r="AA37" s="5"/>
      <c r="AB37" s="52"/>
      <c r="AC37" s="52"/>
      <c r="AD37" s="52"/>
      <c r="AE37" s="6"/>
    </row>
    <row r="38" spans="1:31" s="96" customFormat="1" ht="144.75" hidden="1" customHeight="1">
      <c r="A38" s="1">
        <v>18</v>
      </c>
      <c r="B38" s="2"/>
      <c r="C38" s="7"/>
      <c r="D38" s="2"/>
      <c r="E38" s="2"/>
      <c r="F38" s="2"/>
      <c r="G38" s="149"/>
      <c r="H38" s="149"/>
      <c r="I38" s="134"/>
      <c r="J38" s="134"/>
      <c r="K38" s="12">
        <v>2</v>
      </c>
      <c r="L38" s="3" t="str">
        <f t="shared" si="14"/>
        <v>Improbable (puede ocurrir ocasionalmente)</v>
      </c>
      <c r="M38" s="12">
        <v>3</v>
      </c>
      <c r="N38" s="3" t="str">
        <f t="shared" si="15"/>
        <v>MODERADO</v>
      </c>
      <c r="O38" s="13">
        <f t="shared" si="21"/>
        <v>5</v>
      </c>
      <c r="P38" s="3" t="str">
        <f t="shared" si="16"/>
        <v>Riesgo Medio</v>
      </c>
      <c r="Q38" s="5"/>
      <c r="R38" s="135"/>
      <c r="S38" s="135"/>
      <c r="T38" s="12">
        <v>2</v>
      </c>
      <c r="U38" s="3" t="str">
        <f t="shared" si="17"/>
        <v>Improbable (puede ocurrir ocasionalmente)</v>
      </c>
      <c r="V38" s="12">
        <v>2</v>
      </c>
      <c r="W38" s="3" t="str">
        <f t="shared" si="18"/>
        <v>MENOR</v>
      </c>
      <c r="X38" s="3">
        <f t="shared" si="19"/>
        <v>4</v>
      </c>
      <c r="Y38" s="3" t="str">
        <f t="shared" si="20"/>
        <v>Riesgo Bajo</v>
      </c>
      <c r="Z38" s="9"/>
      <c r="AA38" s="5"/>
      <c r="AB38" s="52"/>
      <c r="AC38" s="52"/>
      <c r="AD38" s="52"/>
      <c r="AE38" s="6"/>
    </row>
    <row r="39" spans="1:31" s="96" customFormat="1" ht="143.25" hidden="1" customHeight="1">
      <c r="A39" s="1">
        <v>19</v>
      </c>
      <c r="B39" s="2"/>
      <c r="C39" s="7"/>
      <c r="D39" s="2"/>
      <c r="E39" s="2"/>
      <c r="F39" s="2"/>
      <c r="G39" s="134"/>
      <c r="H39" s="134"/>
      <c r="I39" s="134"/>
      <c r="J39" s="134"/>
      <c r="K39" s="12">
        <v>3</v>
      </c>
      <c r="L39" s="3" t="str">
        <f t="shared" si="14"/>
        <v>Posible (puede ocurrrir en cualquier momento)</v>
      </c>
      <c r="M39" s="12">
        <v>3</v>
      </c>
      <c r="N39" s="3" t="str">
        <f t="shared" si="15"/>
        <v>MODERADO</v>
      </c>
      <c r="O39" s="13">
        <f t="shared" si="21"/>
        <v>6</v>
      </c>
      <c r="P39" s="3" t="str">
        <f t="shared" si="16"/>
        <v>Riesgo Alto</v>
      </c>
      <c r="Q39" s="5"/>
      <c r="R39" s="135"/>
      <c r="S39" s="135"/>
      <c r="T39" s="12">
        <v>2</v>
      </c>
      <c r="U39" s="3" t="str">
        <f t="shared" si="17"/>
        <v>Improbable (puede ocurrir ocasionalmente)</v>
      </c>
      <c r="V39" s="12">
        <v>2</v>
      </c>
      <c r="W39" s="3" t="str">
        <f t="shared" si="18"/>
        <v>MENOR</v>
      </c>
      <c r="X39" s="3">
        <f t="shared" si="19"/>
        <v>4</v>
      </c>
      <c r="Y39" s="3" t="str">
        <f t="shared" si="20"/>
        <v>Riesgo Bajo</v>
      </c>
      <c r="Z39" s="9"/>
      <c r="AA39" s="5"/>
      <c r="AB39" s="52"/>
      <c r="AC39" s="52"/>
      <c r="AD39" s="52"/>
      <c r="AE39" s="6"/>
    </row>
    <row r="40" spans="1:31" s="96" customFormat="1" ht="171.75" hidden="1" customHeight="1">
      <c r="A40" s="1">
        <v>20</v>
      </c>
      <c r="B40" s="2"/>
      <c r="C40" s="7"/>
      <c r="D40" s="2"/>
      <c r="E40" s="2"/>
      <c r="F40" s="2"/>
      <c r="G40" s="134"/>
      <c r="H40" s="134"/>
      <c r="I40" s="134"/>
      <c r="J40" s="134"/>
      <c r="K40" s="12">
        <v>1</v>
      </c>
      <c r="L40" s="3" t="str">
        <f t="shared" si="14"/>
        <v>Raro (puede ocurrir excepcionalmente</v>
      </c>
      <c r="M40" s="12">
        <v>4</v>
      </c>
      <c r="N40" s="3" t="str">
        <f t="shared" si="15"/>
        <v>MAYOR</v>
      </c>
      <c r="O40" s="13">
        <f t="shared" si="21"/>
        <v>5</v>
      </c>
      <c r="P40" s="3" t="str">
        <f t="shared" si="16"/>
        <v>Riesgo Medio</v>
      </c>
      <c r="Q40" s="5"/>
      <c r="R40" s="135"/>
      <c r="S40" s="135"/>
      <c r="T40" s="12">
        <v>1</v>
      </c>
      <c r="U40" s="3" t="str">
        <f t="shared" si="17"/>
        <v>Raro (puede ocurrir excepcionalmente</v>
      </c>
      <c r="V40" s="12">
        <v>3</v>
      </c>
      <c r="W40" s="3" t="str">
        <f t="shared" si="18"/>
        <v>MODERADO</v>
      </c>
      <c r="X40" s="3">
        <f t="shared" si="19"/>
        <v>4</v>
      </c>
      <c r="Y40" s="3" t="str">
        <f t="shared" si="20"/>
        <v>Riesgo Bajo</v>
      </c>
      <c r="Z40" s="9"/>
      <c r="AA40" s="5"/>
      <c r="AB40" s="52"/>
      <c r="AC40" s="52"/>
      <c r="AD40" s="52"/>
      <c r="AE40" s="6"/>
    </row>
    <row r="41" spans="1:31" s="96" customFormat="1" ht="196.5" hidden="1" customHeight="1">
      <c r="A41" s="1">
        <v>21</v>
      </c>
      <c r="B41" s="2"/>
      <c r="C41" s="7"/>
      <c r="D41" s="2"/>
      <c r="E41" s="2"/>
      <c r="F41" s="2"/>
      <c r="G41" s="134"/>
      <c r="H41" s="134"/>
      <c r="I41" s="134"/>
      <c r="J41" s="134"/>
      <c r="K41" s="12">
        <v>3</v>
      </c>
      <c r="L41" s="3" t="str">
        <f t="shared" si="14"/>
        <v>Posible (puede ocurrrir en cualquier momento)</v>
      </c>
      <c r="M41" s="12">
        <v>3</v>
      </c>
      <c r="N41" s="3" t="str">
        <f t="shared" si="15"/>
        <v>MODERADO</v>
      </c>
      <c r="O41" s="13">
        <f t="shared" si="21"/>
        <v>6</v>
      </c>
      <c r="P41" s="3" t="str">
        <f t="shared" si="16"/>
        <v>Riesgo Alto</v>
      </c>
      <c r="Q41" s="9"/>
      <c r="R41" s="135"/>
      <c r="S41" s="135"/>
      <c r="T41" s="12">
        <v>2</v>
      </c>
      <c r="U41" s="3" t="str">
        <f t="shared" si="17"/>
        <v>Improbable (puede ocurrir ocasionalmente)</v>
      </c>
      <c r="V41" s="12">
        <v>2</v>
      </c>
      <c r="W41" s="3" t="str">
        <f t="shared" si="18"/>
        <v>MENOR</v>
      </c>
      <c r="X41" s="3">
        <f t="shared" si="19"/>
        <v>4</v>
      </c>
      <c r="Y41" s="3" t="str">
        <f t="shared" si="20"/>
        <v>Riesgo Bajo</v>
      </c>
      <c r="Z41" s="9"/>
      <c r="AA41" s="5"/>
      <c r="AB41" s="52"/>
      <c r="AC41" s="52"/>
      <c r="AD41" s="52"/>
      <c r="AE41" s="6"/>
    </row>
    <row r="42" spans="1:31" s="96" customFormat="1" ht="77.25" hidden="1" customHeight="1">
      <c r="A42" s="1">
        <v>22</v>
      </c>
      <c r="B42" s="2"/>
      <c r="C42" s="7"/>
      <c r="D42" s="2"/>
      <c r="E42" s="2"/>
      <c r="F42" s="2"/>
      <c r="G42" s="134"/>
      <c r="H42" s="134"/>
      <c r="I42" s="134"/>
      <c r="J42" s="134"/>
      <c r="K42" s="12">
        <v>1</v>
      </c>
      <c r="L42" s="3" t="str">
        <f t="shared" si="14"/>
        <v>Raro (puede ocurrir excepcionalmente</v>
      </c>
      <c r="M42" s="12">
        <v>3</v>
      </c>
      <c r="N42" s="3" t="str">
        <f t="shared" si="15"/>
        <v>MODERADO</v>
      </c>
      <c r="O42" s="13">
        <f t="shared" si="21"/>
        <v>4</v>
      </c>
      <c r="P42" s="3" t="str">
        <f t="shared" si="16"/>
        <v>Riesgo Bajo</v>
      </c>
      <c r="Q42" s="5"/>
      <c r="R42" s="135"/>
      <c r="S42" s="135"/>
      <c r="T42" s="12">
        <v>1</v>
      </c>
      <c r="U42" s="3" t="str">
        <f t="shared" si="17"/>
        <v>Raro (puede ocurrir excepcionalmente</v>
      </c>
      <c r="V42" s="12">
        <v>2</v>
      </c>
      <c r="W42" s="3" t="str">
        <f t="shared" si="18"/>
        <v>MENOR</v>
      </c>
      <c r="X42" s="3">
        <f t="shared" si="19"/>
        <v>3</v>
      </c>
      <c r="Y42" s="3" t="str">
        <f t="shared" si="20"/>
        <v>Riesgo Bajo</v>
      </c>
      <c r="Z42" s="9"/>
      <c r="AA42" s="5"/>
      <c r="AB42" s="52"/>
      <c r="AC42" s="52"/>
      <c r="AD42" s="52"/>
      <c r="AE42" s="6"/>
    </row>
    <row r="43" spans="1:31" s="96" customFormat="1" ht="126.75" hidden="1" customHeight="1">
      <c r="A43" s="1">
        <v>23</v>
      </c>
      <c r="B43" s="2"/>
      <c r="C43" s="7"/>
      <c r="D43" s="2"/>
      <c r="E43" s="2"/>
      <c r="F43" s="2"/>
      <c r="G43" s="134"/>
      <c r="H43" s="134"/>
      <c r="I43" s="134"/>
      <c r="J43" s="134"/>
      <c r="K43" s="12">
        <v>1</v>
      </c>
      <c r="L43" s="3" t="str">
        <f t="shared" si="14"/>
        <v>Raro (puede ocurrir excepcionalmente</v>
      </c>
      <c r="M43" s="12">
        <v>3</v>
      </c>
      <c r="N43" s="3" t="str">
        <f t="shared" si="15"/>
        <v>MODERADO</v>
      </c>
      <c r="O43" s="13">
        <f t="shared" si="21"/>
        <v>4</v>
      </c>
      <c r="P43" s="3" t="str">
        <f t="shared" si="16"/>
        <v>Riesgo Bajo</v>
      </c>
      <c r="Q43" s="9"/>
      <c r="R43" s="135"/>
      <c r="S43" s="135"/>
      <c r="T43" s="12">
        <v>1</v>
      </c>
      <c r="U43" s="3" t="str">
        <f t="shared" si="17"/>
        <v>Raro (puede ocurrir excepcionalmente</v>
      </c>
      <c r="V43" s="12">
        <v>2</v>
      </c>
      <c r="W43" s="3" t="str">
        <f t="shared" si="18"/>
        <v>MENOR</v>
      </c>
      <c r="X43" s="3">
        <f t="shared" si="19"/>
        <v>3</v>
      </c>
      <c r="Y43" s="3" t="str">
        <f t="shared" si="20"/>
        <v>Riesgo Bajo</v>
      </c>
      <c r="Z43" s="9"/>
      <c r="AA43" s="5"/>
      <c r="AB43" s="52"/>
      <c r="AC43" s="52"/>
      <c r="AD43" s="52"/>
      <c r="AE43" s="6"/>
    </row>
    <row r="44" spans="1:31" s="96" customFormat="1" ht="68.25" hidden="1" customHeight="1">
      <c r="A44" s="1">
        <v>24</v>
      </c>
      <c r="B44" s="2"/>
      <c r="C44" s="7"/>
      <c r="D44" s="2"/>
      <c r="E44" s="2"/>
      <c r="F44" s="2"/>
      <c r="G44" s="134"/>
      <c r="H44" s="134"/>
      <c r="I44" s="134"/>
      <c r="J44" s="134"/>
      <c r="K44" s="12">
        <v>1</v>
      </c>
      <c r="L44" s="3" t="str">
        <f t="shared" si="14"/>
        <v>Raro (puede ocurrir excepcionalmente</v>
      </c>
      <c r="M44" s="12">
        <v>3</v>
      </c>
      <c r="N44" s="3" t="str">
        <f t="shared" si="15"/>
        <v>MODERADO</v>
      </c>
      <c r="O44" s="13">
        <f t="shared" si="21"/>
        <v>4</v>
      </c>
      <c r="P44" s="3" t="str">
        <f t="shared" si="16"/>
        <v>Riesgo Bajo</v>
      </c>
      <c r="Q44" s="5"/>
      <c r="R44" s="135"/>
      <c r="S44" s="135"/>
      <c r="T44" s="12">
        <v>1</v>
      </c>
      <c r="U44" s="3" t="str">
        <f t="shared" si="17"/>
        <v>Raro (puede ocurrir excepcionalmente</v>
      </c>
      <c r="V44" s="12">
        <v>2</v>
      </c>
      <c r="W44" s="3" t="str">
        <f t="shared" si="18"/>
        <v>MENOR</v>
      </c>
      <c r="X44" s="3">
        <f t="shared" si="19"/>
        <v>3</v>
      </c>
      <c r="Y44" s="3" t="str">
        <f t="shared" si="20"/>
        <v>Riesgo Bajo</v>
      </c>
      <c r="Z44" s="9"/>
      <c r="AA44" s="5"/>
      <c r="AB44" s="52"/>
      <c r="AC44" s="52"/>
      <c r="AD44" s="52"/>
      <c r="AE44" s="6"/>
    </row>
    <row r="45" spans="1:31" s="96" customFormat="1" ht="198.75" hidden="1" customHeight="1">
      <c r="A45" s="1">
        <v>25</v>
      </c>
      <c r="B45" s="2"/>
      <c r="C45" s="7"/>
      <c r="D45" s="2"/>
      <c r="E45" s="2"/>
      <c r="F45" s="2"/>
      <c r="G45" s="134"/>
      <c r="H45" s="134"/>
      <c r="I45" s="134"/>
      <c r="J45" s="134"/>
      <c r="K45" s="12">
        <v>4</v>
      </c>
      <c r="L45" s="3" t="str">
        <f t="shared" si="14"/>
        <v>Probable (probablemente va a ocurrir</v>
      </c>
      <c r="M45" s="12">
        <v>3</v>
      </c>
      <c r="N45" s="3" t="str">
        <f t="shared" si="15"/>
        <v>MODERADO</v>
      </c>
      <c r="O45" s="13">
        <f t="shared" si="21"/>
        <v>7</v>
      </c>
      <c r="P45" s="3" t="str">
        <f t="shared" si="16"/>
        <v>Riesgo Alto</v>
      </c>
      <c r="Q45" s="9"/>
      <c r="R45" s="135"/>
      <c r="S45" s="135"/>
      <c r="T45" s="12">
        <v>2</v>
      </c>
      <c r="U45" s="3" t="str">
        <f t="shared" si="17"/>
        <v>Improbable (puede ocurrir ocasionalmente)</v>
      </c>
      <c r="V45" s="12">
        <v>2</v>
      </c>
      <c r="W45" s="3" t="str">
        <f t="shared" si="18"/>
        <v>MENOR</v>
      </c>
      <c r="X45" s="3">
        <f t="shared" si="19"/>
        <v>4</v>
      </c>
      <c r="Y45" s="3" t="str">
        <f t="shared" si="20"/>
        <v>Riesgo Bajo</v>
      </c>
      <c r="Z45" s="9"/>
      <c r="AA45" s="5"/>
      <c r="AB45" s="52"/>
      <c r="AC45" s="52"/>
      <c r="AD45" s="52"/>
      <c r="AE45" s="6"/>
    </row>
    <row r="46" spans="1:31" s="96" customFormat="1" ht="94.5" hidden="1" customHeight="1">
      <c r="A46" s="1">
        <v>26</v>
      </c>
      <c r="B46" s="2"/>
      <c r="C46" s="7"/>
      <c r="D46" s="2"/>
      <c r="E46" s="2"/>
      <c r="F46" s="2"/>
      <c r="G46" s="134"/>
      <c r="H46" s="134"/>
      <c r="I46" s="134"/>
      <c r="J46" s="134"/>
      <c r="K46" s="12">
        <v>1</v>
      </c>
      <c r="L46" s="3" t="str">
        <f t="shared" si="14"/>
        <v>Raro (puede ocurrir excepcionalmente</v>
      </c>
      <c r="M46" s="12">
        <v>4</v>
      </c>
      <c r="N46" s="3" t="str">
        <f t="shared" si="15"/>
        <v>MAYOR</v>
      </c>
      <c r="O46" s="13">
        <f t="shared" si="21"/>
        <v>5</v>
      </c>
      <c r="P46" s="3" t="str">
        <f t="shared" si="16"/>
        <v>Riesgo Medio</v>
      </c>
      <c r="Q46" s="9"/>
      <c r="R46" s="135"/>
      <c r="S46" s="135"/>
      <c r="T46" s="12">
        <v>1</v>
      </c>
      <c r="U46" s="3" t="str">
        <f t="shared" si="17"/>
        <v>Raro (puede ocurrir excepcionalmente</v>
      </c>
      <c r="V46" s="12">
        <v>3</v>
      </c>
      <c r="W46" s="3" t="str">
        <f t="shared" si="18"/>
        <v>MODERADO</v>
      </c>
      <c r="X46" s="3">
        <f t="shared" si="19"/>
        <v>4</v>
      </c>
      <c r="Y46" s="3" t="str">
        <f t="shared" si="20"/>
        <v>Riesgo Bajo</v>
      </c>
      <c r="Z46" s="9"/>
      <c r="AA46" s="5"/>
      <c r="AB46" s="52"/>
      <c r="AC46" s="52"/>
      <c r="AD46" s="52"/>
      <c r="AE46" s="6"/>
    </row>
    <row r="47" spans="1:31" s="96" customFormat="1" ht="69.75" hidden="1" customHeight="1">
      <c r="A47" s="1">
        <v>27</v>
      </c>
      <c r="B47" s="2"/>
      <c r="C47" s="7"/>
      <c r="D47" s="2"/>
      <c r="E47" s="2"/>
      <c r="F47" s="2"/>
      <c r="G47" s="134"/>
      <c r="H47" s="134"/>
      <c r="I47" s="134"/>
      <c r="J47" s="134"/>
      <c r="K47" s="12">
        <v>2</v>
      </c>
      <c r="L47" s="3" t="str">
        <f t="shared" si="14"/>
        <v>Improbable (puede ocurrir ocasionalmente)</v>
      </c>
      <c r="M47" s="12">
        <v>3</v>
      </c>
      <c r="N47" s="3" t="str">
        <f t="shared" si="15"/>
        <v>MODERADO</v>
      </c>
      <c r="O47" s="13">
        <f t="shared" si="21"/>
        <v>5</v>
      </c>
      <c r="P47" s="3" t="str">
        <f t="shared" si="16"/>
        <v>Riesgo Medio</v>
      </c>
      <c r="Q47" s="5"/>
      <c r="R47" s="135"/>
      <c r="S47" s="135"/>
      <c r="T47" s="12">
        <v>1</v>
      </c>
      <c r="U47" s="3" t="str">
        <f t="shared" si="17"/>
        <v>Raro (puede ocurrir excepcionalmente</v>
      </c>
      <c r="V47" s="12">
        <v>1</v>
      </c>
      <c r="W47" s="3" t="str">
        <f t="shared" si="18"/>
        <v>INSIGNIFICANTE</v>
      </c>
      <c r="X47" s="3">
        <f t="shared" si="19"/>
        <v>2</v>
      </c>
      <c r="Y47" s="3" t="str">
        <f t="shared" si="20"/>
        <v>Riesgo Bajo</v>
      </c>
      <c r="Z47" s="9"/>
      <c r="AA47" s="5"/>
      <c r="AB47" s="52"/>
      <c r="AC47" s="52"/>
      <c r="AD47" s="52"/>
      <c r="AE47" s="6"/>
    </row>
    <row r="48" spans="1:31" s="96" customFormat="1" ht="207" hidden="1" customHeight="1">
      <c r="A48" s="1">
        <v>28</v>
      </c>
      <c r="B48" s="14"/>
      <c r="C48" s="15"/>
      <c r="D48" s="14"/>
      <c r="E48" s="14"/>
      <c r="F48" s="14"/>
      <c r="G48" s="138"/>
      <c r="H48" s="138"/>
      <c r="I48" s="138"/>
      <c r="J48" s="138"/>
      <c r="K48" s="16">
        <v>3</v>
      </c>
      <c r="L48" s="3" t="str">
        <f t="shared" si="14"/>
        <v>Posible (puede ocurrrir en cualquier momento)</v>
      </c>
      <c r="M48" s="16">
        <v>4</v>
      </c>
      <c r="N48" s="3" t="str">
        <f t="shared" si="15"/>
        <v>MAYOR</v>
      </c>
      <c r="O48" s="17">
        <f t="shared" si="21"/>
        <v>7</v>
      </c>
      <c r="P48" s="3" t="str">
        <f t="shared" si="16"/>
        <v>Riesgo Alto</v>
      </c>
      <c r="Q48" s="18"/>
      <c r="R48" s="139"/>
      <c r="S48" s="139"/>
      <c r="T48" s="16">
        <v>3</v>
      </c>
      <c r="U48" s="3" t="str">
        <f t="shared" si="17"/>
        <v>Posible (puede ocurrrir en cualquier momento)</v>
      </c>
      <c r="V48" s="16">
        <v>3</v>
      </c>
      <c r="W48" s="3" t="str">
        <f t="shared" si="18"/>
        <v>MODERADO</v>
      </c>
      <c r="X48" s="3">
        <f t="shared" si="19"/>
        <v>6</v>
      </c>
      <c r="Y48" s="3" t="str">
        <f t="shared" si="20"/>
        <v>Riesgo Alto</v>
      </c>
      <c r="Z48" s="19"/>
      <c r="AA48" s="20"/>
      <c r="AB48" s="21"/>
      <c r="AC48" s="21"/>
      <c r="AD48" s="21"/>
      <c r="AE48" s="22"/>
    </row>
    <row r="49" spans="1:31" s="97" customFormat="1" ht="108.75" hidden="1" customHeight="1">
      <c r="A49" s="1">
        <v>29</v>
      </c>
      <c r="B49" s="2"/>
      <c r="C49" s="7"/>
      <c r="D49" s="2"/>
      <c r="E49" s="2"/>
      <c r="F49" s="2"/>
      <c r="G49" s="134"/>
      <c r="H49" s="134"/>
      <c r="I49" s="134"/>
      <c r="J49" s="134"/>
      <c r="K49" s="10">
        <v>3</v>
      </c>
      <c r="L49" s="3" t="str">
        <f t="shared" si="14"/>
        <v>Posible (puede ocurrrir en cualquier momento)</v>
      </c>
      <c r="M49" s="10">
        <v>3</v>
      </c>
      <c r="N49" s="3" t="str">
        <f t="shared" si="15"/>
        <v>MODERADO</v>
      </c>
      <c r="O49" s="11">
        <v>6</v>
      </c>
      <c r="P49" s="3" t="str">
        <f t="shared" si="16"/>
        <v>Riesgo Alto</v>
      </c>
      <c r="Q49" s="9"/>
      <c r="R49" s="135"/>
      <c r="S49" s="135"/>
      <c r="T49" s="12">
        <v>4</v>
      </c>
      <c r="U49" s="3" t="str">
        <f t="shared" si="17"/>
        <v>Probable (probablemente va a ocurrir</v>
      </c>
      <c r="V49" s="12">
        <v>3</v>
      </c>
      <c r="W49" s="3" t="str">
        <f t="shared" si="18"/>
        <v>MODERADO</v>
      </c>
      <c r="X49" s="3">
        <v>5</v>
      </c>
      <c r="Y49" s="3" t="str">
        <f t="shared" si="20"/>
        <v>Riesgo Medio</v>
      </c>
      <c r="Z49" s="9"/>
      <c r="AA49" s="5"/>
      <c r="AB49" s="52"/>
      <c r="AC49" s="52"/>
      <c r="AD49" s="52"/>
      <c r="AE49" s="6"/>
    </row>
    <row r="50" spans="1:31" s="97" customFormat="1" ht="106.5" hidden="1" customHeight="1">
      <c r="A50" s="1">
        <v>30</v>
      </c>
      <c r="B50" s="2"/>
      <c r="C50" s="7"/>
      <c r="D50" s="2"/>
      <c r="E50" s="2"/>
      <c r="F50" s="2"/>
      <c r="G50" s="134"/>
      <c r="H50" s="134"/>
      <c r="I50" s="134"/>
      <c r="J50" s="134"/>
      <c r="K50" s="10">
        <v>2</v>
      </c>
      <c r="L50" s="3" t="str">
        <f t="shared" si="14"/>
        <v>Improbable (puede ocurrir ocasionalmente)</v>
      </c>
      <c r="M50" s="10">
        <v>3</v>
      </c>
      <c r="N50" s="3" t="str">
        <f t="shared" si="15"/>
        <v>MODERADO</v>
      </c>
      <c r="O50" s="11">
        <v>4</v>
      </c>
      <c r="P50" s="3" t="str">
        <f t="shared" si="16"/>
        <v>Riesgo Bajo</v>
      </c>
      <c r="Q50" s="5"/>
      <c r="R50" s="135"/>
      <c r="S50" s="135"/>
      <c r="T50" s="12">
        <v>1</v>
      </c>
      <c r="U50" s="3" t="str">
        <f t="shared" si="17"/>
        <v>Raro (puede ocurrir excepcionalmente</v>
      </c>
      <c r="V50" s="12">
        <v>1</v>
      </c>
      <c r="W50" s="3" t="str">
        <f t="shared" si="18"/>
        <v>INSIGNIFICANTE</v>
      </c>
      <c r="X50" s="3">
        <f t="shared" si="19"/>
        <v>2</v>
      </c>
      <c r="Y50" s="3" t="str">
        <f t="shared" si="20"/>
        <v>Riesgo Bajo</v>
      </c>
      <c r="Z50" s="9"/>
      <c r="AA50" s="5"/>
      <c r="AB50" s="52"/>
      <c r="AC50" s="52"/>
      <c r="AD50" s="52"/>
      <c r="AE50" s="6"/>
    </row>
    <row r="51" spans="1:31" s="97" customFormat="1" ht="91.5" hidden="1" customHeight="1">
      <c r="A51" s="1">
        <v>31</v>
      </c>
      <c r="B51" s="2"/>
      <c r="C51" s="7"/>
      <c r="D51" s="2"/>
      <c r="E51" s="2"/>
      <c r="F51" s="2"/>
      <c r="G51" s="134"/>
      <c r="H51" s="134"/>
      <c r="I51" s="134"/>
      <c r="J51" s="134"/>
      <c r="K51" s="23">
        <v>5</v>
      </c>
      <c r="L51" s="3" t="str">
        <f t="shared" si="14"/>
        <v>Casi cierto</v>
      </c>
      <c r="M51" s="23">
        <v>5</v>
      </c>
      <c r="N51" s="3" t="str">
        <f t="shared" si="15"/>
        <v>CATASTRÓFICO</v>
      </c>
      <c r="O51" s="24">
        <v>6</v>
      </c>
      <c r="P51" s="3" t="str">
        <f t="shared" si="16"/>
        <v>Riesgo Alto</v>
      </c>
      <c r="Q51" s="9"/>
      <c r="R51" s="135"/>
      <c r="S51" s="135"/>
      <c r="T51" s="23">
        <v>2</v>
      </c>
      <c r="U51" s="3" t="str">
        <f t="shared" si="17"/>
        <v>Improbable (puede ocurrir ocasionalmente)</v>
      </c>
      <c r="V51" s="23">
        <v>3</v>
      </c>
      <c r="W51" s="3" t="str">
        <f t="shared" si="18"/>
        <v>MODERADO</v>
      </c>
      <c r="X51" s="3">
        <v>3</v>
      </c>
      <c r="Y51" s="3" t="str">
        <f t="shared" si="20"/>
        <v>Riesgo Bajo</v>
      </c>
      <c r="Z51" s="25"/>
      <c r="AA51" s="26"/>
      <c r="AB51" s="27"/>
      <c r="AC51" s="27"/>
      <c r="AD51" s="27"/>
      <c r="AE51" s="28"/>
    </row>
    <row r="52" spans="1:31" s="97" customFormat="1" ht="132" hidden="1" customHeight="1">
      <c r="A52" s="1">
        <v>32</v>
      </c>
      <c r="B52" s="2"/>
      <c r="C52" s="7"/>
      <c r="D52" s="2"/>
      <c r="E52" s="2"/>
      <c r="F52" s="2"/>
      <c r="G52" s="134"/>
      <c r="H52" s="134"/>
      <c r="I52" s="134"/>
      <c r="J52" s="134"/>
      <c r="K52" s="23">
        <v>5</v>
      </c>
      <c r="L52" s="3" t="str">
        <f t="shared" si="14"/>
        <v>Casi cierto</v>
      </c>
      <c r="M52" s="23">
        <v>5</v>
      </c>
      <c r="N52" s="3" t="str">
        <f t="shared" si="15"/>
        <v>CATASTRÓFICO</v>
      </c>
      <c r="O52" s="24">
        <v>6</v>
      </c>
      <c r="P52" s="3" t="str">
        <f t="shared" si="16"/>
        <v>Riesgo Alto</v>
      </c>
      <c r="Q52" s="9"/>
      <c r="R52" s="135"/>
      <c r="S52" s="135"/>
      <c r="T52" s="10">
        <v>2</v>
      </c>
      <c r="U52" s="3" t="str">
        <f t="shared" si="17"/>
        <v>Improbable (puede ocurrir ocasionalmente)</v>
      </c>
      <c r="V52" s="10">
        <v>3</v>
      </c>
      <c r="W52" s="3" t="str">
        <f t="shared" si="18"/>
        <v>MODERADO</v>
      </c>
      <c r="X52" s="3">
        <v>3</v>
      </c>
      <c r="Y52" s="3" t="str">
        <f t="shared" si="20"/>
        <v>Riesgo Bajo</v>
      </c>
      <c r="Z52" s="25"/>
      <c r="AA52" s="26"/>
      <c r="AB52" s="27"/>
      <c r="AC52" s="27"/>
      <c r="AD52" s="27"/>
      <c r="AE52" s="28"/>
    </row>
    <row r="53" spans="1:31" s="96" customFormat="1" ht="90" hidden="1" customHeight="1">
      <c r="A53" s="1">
        <v>33</v>
      </c>
      <c r="B53" s="2"/>
      <c r="C53" s="7"/>
      <c r="D53" s="2"/>
      <c r="E53" s="2"/>
      <c r="F53" s="2"/>
      <c r="G53" s="134"/>
      <c r="H53" s="134"/>
      <c r="I53" s="134"/>
      <c r="J53" s="134"/>
      <c r="K53" s="29">
        <v>2</v>
      </c>
      <c r="L53" s="3" t="str">
        <f t="shared" si="14"/>
        <v>Improbable (puede ocurrir ocasionalmente)</v>
      </c>
      <c r="M53" s="29">
        <v>1</v>
      </c>
      <c r="N53" s="3" t="str">
        <f t="shared" si="15"/>
        <v>INSIGNIFICANTE</v>
      </c>
      <c r="O53" s="30">
        <v>3</v>
      </c>
      <c r="P53" s="3" t="str">
        <f t="shared" si="16"/>
        <v>Riesgo Bajo</v>
      </c>
      <c r="Q53" s="9"/>
      <c r="R53" s="135"/>
      <c r="S53" s="135"/>
      <c r="T53" s="12">
        <v>1</v>
      </c>
      <c r="U53" s="3" t="str">
        <f t="shared" si="17"/>
        <v>Raro (puede ocurrir excepcionalmente</v>
      </c>
      <c r="V53" s="12">
        <v>1</v>
      </c>
      <c r="W53" s="3" t="str">
        <f t="shared" si="18"/>
        <v>INSIGNIFICANTE</v>
      </c>
      <c r="X53" s="3">
        <f t="shared" si="19"/>
        <v>2</v>
      </c>
      <c r="Y53" s="3" t="str">
        <f t="shared" si="20"/>
        <v>Riesgo Bajo</v>
      </c>
      <c r="Z53" s="9"/>
      <c r="AA53" s="5"/>
      <c r="AB53" s="52"/>
      <c r="AC53" s="52"/>
      <c r="AD53" s="52"/>
      <c r="AE53" s="6"/>
    </row>
    <row r="54" spans="1:31" s="95" customFormat="1" ht="130.5" customHeight="1">
      <c r="A54" s="1">
        <v>7</v>
      </c>
      <c r="B54" s="113" t="s">
        <v>83</v>
      </c>
      <c r="C54" s="114" t="s">
        <v>84</v>
      </c>
      <c r="D54" s="115" t="s">
        <v>88</v>
      </c>
      <c r="E54" s="115" t="s">
        <v>89</v>
      </c>
      <c r="F54" s="113" t="s">
        <v>80</v>
      </c>
      <c r="G54" s="145" t="s">
        <v>90</v>
      </c>
      <c r="H54" s="145" t="s">
        <v>91</v>
      </c>
      <c r="I54" s="146" t="s">
        <v>92</v>
      </c>
      <c r="J54" s="147"/>
      <c r="K54" s="120">
        <v>2</v>
      </c>
      <c r="L54" s="121" t="str">
        <f t="shared" si="14"/>
        <v>Improbable (puede ocurrir ocasionalmente)</v>
      </c>
      <c r="M54" s="120">
        <v>2</v>
      </c>
      <c r="N54" s="121" t="str">
        <f t="shared" si="15"/>
        <v>MENOR</v>
      </c>
      <c r="O54" s="122">
        <v>4</v>
      </c>
      <c r="P54" s="121" t="str">
        <f t="shared" si="16"/>
        <v>Riesgo Bajo</v>
      </c>
      <c r="Q54" s="111" t="s">
        <v>93</v>
      </c>
      <c r="R54" s="148" t="s">
        <v>94</v>
      </c>
      <c r="S54" s="148"/>
      <c r="T54" s="123">
        <v>1</v>
      </c>
      <c r="U54" s="51" t="str">
        <f t="shared" si="17"/>
        <v>Raro (puede ocurrir excepcionalmente</v>
      </c>
      <c r="V54" s="124">
        <v>1</v>
      </c>
      <c r="W54" s="51" t="str">
        <f t="shared" si="18"/>
        <v>INSIGNIFICANTE</v>
      </c>
      <c r="X54" s="51">
        <f>T54+V54</f>
        <v>2</v>
      </c>
      <c r="Y54" s="51" t="str">
        <f t="shared" si="20"/>
        <v>Riesgo Bajo</v>
      </c>
      <c r="Z54" s="86" t="s">
        <v>61</v>
      </c>
      <c r="AA54" s="125" t="s">
        <v>95</v>
      </c>
      <c r="AB54" s="126" t="s">
        <v>81</v>
      </c>
      <c r="AC54" s="112" t="s">
        <v>96</v>
      </c>
      <c r="AD54" s="127" t="s">
        <v>97</v>
      </c>
      <c r="AE54" s="128" t="s">
        <v>98</v>
      </c>
    </row>
    <row r="55" spans="1:31" ht="45" customHeight="1">
      <c r="A55" s="143" t="s">
        <v>30</v>
      </c>
      <c r="B55" s="143"/>
      <c r="C55" s="143"/>
      <c r="D55" s="143"/>
      <c r="E55" s="143"/>
      <c r="F55" s="143"/>
      <c r="G55" s="143"/>
      <c r="H55" s="143"/>
      <c r="I55" s="87"/>
      <c r="J55" s="87"/>
      <c r="Y55" s="100"/>
      <c r="Z55" s="100"/>
      <c r="AA55" s="100"/>
      <c r="AB55" s="70"/>
    </row>
    <row r="56" spans="1:31">
      <c r="G56" s="87"/>
      <c r="H56" s="87"/>
      <c r="I56" s="87"/>
      <c r="J56" s="87"/>
      <c r="X56" s="101"/>
      <c r="Y56" s="102"/>
      <c r="Z56" s="103"/>
      <c r="AA56" s="104"/>
      <c r="AB56" s="70"/>
    </row>
    <row r="57" spans="1:31">
      <c r="G57" s="87"/>
      <c r="H57" s="87"/>
      <c r="I57" s="87"/>
      <c r="J57" s="87"/>
      <c r="X57" s="101"/>
      <c r="Y57" s="102"/>
      <c r="Z57" s="103"/>
      <c r="AA57" s="104"/>
      <c r="AB57" s="70"/>
    </row>
    <row r="58" spans="1:31" ht="54" customHeight="1">
      <c r="G58" s="144"/>
      <c r="H58" s="142"/>
      <c r="I58" s="87"/>
      <c r="J58" s="87"/>
      <c r="X58" s="101"/>
      <c r="Y58" s="140"/>
      <c r="Z58" s="141"/>
      <c r="AA58" s="141"/>
      <c r="AB58" s="70"/>
    </row>
    <row r="59" spans="1:31">
      <c r="G59" s="142"/>
      <c r="H59" s="142"/>
      <c r="I59" s="87"/>
      <c r="J59" s="87"/>
      <c r="X59" s="101"/>
      <c r="Y59" s="102"/>
      <c r="Z59" s="103"/>
      <c r="AA59" s="102"/>
      <c r="AB59" s="70"/>
    </row>
    <row r="60" spans="1:31">
      <c r="G60" s="142"/>
      <c r="H60" s="142"/>
      <c r="I60" s="142"/>
      <c r="J60" s="142"/>
      <c r="X60" s="101"/>
      <c r="Y60" s="102"/>
      <c r="Z60" s="103"/>
      <c r="AA60" s="102"/>
      <c r="AB60" s="70"/>
    </row>
    <row r="61" spans="1:31">
      <c r="A61" s="105"/>
      <c r="B61" s="31"/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32"/>
      <c r="N61" s="32"/>
      <c r="O61" s="32"/>
      <c r="P61" s="32"/>
      <c r="Q61" s="32"/>
      <c r="X61" s="101"/>
      <c r="Y61" s="101"/>
      <c r="Z61" s="101"/>
      <c r="AA61" s="101"/>
    </row>
    <row r="62" spans="1:31" ht="23.1" customHeight="1">
      <c r="X62" s="101"/>
      <c r="Y62" s="101"/>
      <c r="Z62" s="101"/>
      <c r="AA62" s="101"/>
    </row>
    <row r="63" spans="1:31" ht="42.6" customHeight="1"/>
    <row r="64" spans="1:31" ht="42.6" customHeight="1"/>
    <row r="65" ht="42.6" customHeight="1"/>
    <row r="66" ht="42.6" customHeight="1"/>
    <row r="67" ht="42.6" customHeight="1"/>
    <row r="68" ht="42.6" customHeight="1"/>
    <row r="69" ht="42.6" customHeight="1"/>
    <row r="70" ht="42.6" customHeight="1"/>
    <row r="71" ht="42.6" customHeight="1"/>
    <row r="72" ht="42.6" customHeight="1"/>
    <row r="73" ht="42.6" customHeight="1"/>
    <row r="74" ht="42.6" customHeight="1"/>
    <row r="75" ht="51.6" customHeight="1"/>
    <row r="76" ht="54" customHeight="1"/>
    <row r="77" ht="69" customHeight="1"/>
    <row r="78" ht="42.6" customHeight="1"/>
    <row r="79" ht="42.6" customHeight="1"/>
    <row r="80" ht="36.75" customHeight="1"/>
    <row r="81" ht="56.25" customHeight="1"/>
    <row r="82" ht="57.6" customHeight="1"/>
    <row r="83" ht="55.35" customHeight="1"/>
    <row r="84" ht="42.6" customHeight="1"/>
    <row r="85" ht="24" customHeight="1"/>
    <row r="89" ht="29.1" customHeight="1"/>
  </sheetData>
  <autoFilter ref="A17:AE5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154">
    <mergeCell ref="G29:H29"/>
    <mergeCell ref="I29:J29"/>
    <mergeCell ref="R29:S29"/>
    <mergeCell ref="G26:H26"/>
    <mergeCell ref="I26:J26"/>
    <mergeCell ref="R26:S26"/>
    <mergeCell ref="G27:H27"/>
    <mergeCell ref="I27:J27"/>
    <mergeCell ref="R27:S27"/>
    <mergeCell ref="G28:H28"/>
    <mergeCell ref="I28:J28"/>
    <mergeCell ref="R28:S28"/>
    <mergeCell ref="G24:H24"/>
    <mergeCell ref="I24:J24"/>
    <mergeCell ref="R24:S24"/>
    <mergeCell ref="G23:H23"/>
    <mergeCell ref="I23:J23"/>
    <mergeCell ref="R23:S23"/>
    <mergeCell ref="G25:H25"/>
    <mergeCell ref="I25:J25"/>
    <mergeCell ref="R25:S25"/>
    <mergeCell ref="A18:A19"/>
    <mergeCell ref="G22:H22"/>
    <mergeCell ref="I22:J22"/>
    <mergeCell ref="R22:S22"/>
    <mergeCell ref="G21:H21"/>
    <mergeCell ref="I21:J21"/>
    <mergeCell ref="B18:B19"/>
    <mergeCell ref="C18:C19"/>
    <mergeCell ref="D18:D19"/>
    <mergeCell ref="E18:E19"/>
    <mergeCell ref="G18:H19"/>
    <mergeCell ref="I18:J19"/>
    <mergeCell ref="G20:H20"/>
    <mergeCell ref="I20:J20"/>
    <mergeCell ref="R20:S20"/>
    <mergeCell ref="F18:F19"/>
    <mergeCell ref="H6:W6"/>
    <mergeCell ref="X6:X8"/>
    <mergeCell ref="Y6:AE6"/>
    <mergeCell ref="A17:H17"/>
    <mergeCell ref="I17:P17"/>
    <mergeCell ref="Q17:AE17"/>
    <mergeCell ref="A7:C7"/>
    <mergeCell ref="D7:H7"/>
    <mergeCell ref="K7:P7"/>
    <mergeCell ref="Q7:V7"/>
    <mergeCell ref="Y7:AE8"/>
    <mergeCell ref="A8:V8"/>
    <mergeCell ref="A9:A13"/>
    <mergeCell ref="X9:X14"/>
    <mergeCell ref="Y9:AE13"/>
    <mergeCell ref="B10:B11"/>
    <mergeCell ref="C10:C12"/>
    <mergeCell ref="D10:G10"/>
    <mergeCell ref="H10:V10"/>
    <mergeCell ref="H11:V13"/>
    <mergeCell ref="A14:V14"/>
    <mergeCell ref="Y14:AE14"/>
    <mergeCell ref="AD18:AE18"/>
    <mergeCell ref="T19:U19"/>
    <mergeCell ref="V19:W19"/>
    <mergeCell ref="K18:L19"/>
    <mergeCell ref="M18:N19"/>
    <mergeCell ref="O18:O19"/>
    <mergeCell ref="P18:P19"/>
    <mergeCell ref="Q18:Q19"/>
    <mergeCell ref="T18:Y18"/>
    <mergeCell ref="Z18:Z19"/>
    <mergeCell ref="AA18:AA19"/>
    <mergeCell ref="R18:S19"/>
    <mergeCell ref="AB18:AB19"/>
    <mergeCell ref="AC18:AC19"/>
    <mergeCell ref="G30:H30"/>
    <mergeCell ref="I30:J30"/>
    <mergeCell ref="R30:S30"/>
    <mergeCell ref="G31:H31"/>
    <mergeCell ref="I31:J31"/>
    <mergeCell ref="R31:S31"/>
    <mergeCell ref="G32:H32"/>
    <mergeCell ref="I32:J32"/>
    <mergeCell ref="R32:S32"/>
    <mergeCell ref="I37:J37"/>
    <mergeCell ref="R37:S37"/>
    <mergeCell ref="G38:H38"/>
    <mergeCell ref="I38:J38"/>
    <mergeCell ref="R38:S38"/>
    <mergeCell ref="G33:H33"/>
    <mergeCell ref="I33:J33"/>
    <mergeCell ref="R33:S33"/>
    <mergeCell ref="G34:H34"/>
    <mergeCell ref="I34:J34"/>
    <mergeCell ref="R34:S34"/>
    <mergeCell ref="G35:H35"/>
    <mergeCell ref="I35:J35"/>
    <mergeCell ref="R35:S35"/>
    <mergeCell ref="G36:H36"/>
    <mergeCell ref="I36:J36"/>
    <mergeCell ref="R36:S36"/>
    <mergeCell ref="G37:H37"/>
    <mergeCell ref="Y58:AA58"/>
    <mergeCell ref="G59:H59"/>
    <mergeCell ref="G60:J60"/>
    <mergeCell ref="G53:H53"/>
    <mergeCell ref="I53:J53"/>
    <mergeCell ref="R53:S53"/>
    <mergeCell ref="A55:H55"/>
    <mergeCell ref="G58:H58"/>
    <mergeCell ref="G54:H54"/>
    <mergeCell ref="I54:J54"/>
    <mergeCell ref="R54:S54"/>
    <mergeCell ref="G50:H50"/>
    <mergeCell ref="I50:J50"/>
    <mergeCell ref="R50:S50"/>
    <mergeCell ref="G47:H47"/>
    <mergeCell ref="I47:J47"/>
    <mergeCell ref="R47:S47"/>
    <mergeCell ref="G48:H48"/>
    <mergeCell ref="I48:J48"/>
    <mergeCell ref="G49:H49"/>
    <mergeCell ref="R48:S48"/>
    <mergeCell ref="G45:H45"/>
    <mergeCell ref="I45:J45"/>
    <mergeCell ref="R45:S45"/>
    <mergeCell ref="G46:H46"/>
    <mergeCell ref="I46:J46"/>
    <mergeCell ref="R46:S46"/>
    <mergeCell ref="I49:J49"/>
    <mergeCell ref="R49:S49"/>
    <mergeCell ref="I41:J41"/>
    <mergeCell ref="G51:H51"/>
    <mergeCell ref="I51:J51"/>
    <mergeCell ref="R51:S51"/>
    <mergeCell ref="G52:H52"/>
    <mergeCell ref="I52:J52"/>
    <mergeCell ref="R52:S52"/>
    <mergeCell ref="R21:S21"/>
    <mergeCell ref="G42:H42"/>
    <mergeCell ref="I42:J42"/>
    <mergeCell ref="R42:S42"/>
    <mergeCell ref="G43:H43"/>
    <mergeCell ref="I43:J43"/>
    <mergeCell ref="R43:S43"/>
    <mergeCell ref="G44:H44"/>
    <mergeCell ref="I44:J44"/>
    <mergeCell ref="R44:S44"/>
    <mergeCell ref="G39:H39"/>
    <mergeCell ref="I39:J39"/>
    <mergeCell ref="R39:S39"/>
    <mergeCell ref="G40:H40"/>
    <mergeCell ref="I40:J40"/>
    <mergeCell ref="R40:S40"/>
    <mergeCell ref="G41:H41"/>
    <mergeCell ref="R41:S41"/>
  </mergeCells>
  <conditionalFormatting sqref="Y25:Y53 P25:P53 P20:P22 Y20:Y22">
    <cfRule type="containsText" dxfId="15" priority="56" stopIfTrue="1" operator="containsText" text="Riesgo Extremo">
      <formula>NOT(ISERROR(SEARCH("Riesgo Extremo",P20)))</formula>
    </cfRule>
    <cfRule type="containsText" priority="57" stopIfTrue="1" operator="containsText" text="Riesgo Extremo">
      <formula>NOT(ISERROR(SEARCH("Riesgo Extremo",P20)))</formula>
    </cfRule>
    <cfRule type="containsText" dxfId="14" priority="58" stopIfTrue="1" operator="containsText" text="Riesgo Alto">
      <formula>NOT(ISERROR(SEARCH("Riesgo Alto",P20)))</formula>
    </cfRule>
    <cfRule type="containsText" dxfId="13" priority="59" stopIfTrue="1" operator="containsText" text="Riesgo Medio">
      <formula>NOT(ISERROR(SEARCH("Riesgo Medio",P20)))</formula>
    </cfRule>
    <cfRule type="containsText" dxfId="12" priority="60" stopIfTrue="1" operator="containsText" text="Riesgo Bajo">
      <formula>NOT(ISERROR(SEARCH("Riesgo Bajo",P20)))</formula>
    </cfRule>
  </conditionalFormatting>
  <conditionalFormatting sqref="Y24 P24">
    <cfRule type="containsText" dxfId="11" priority="36" stopIfTrue="1" operator="containsText" text="Riesgo Extremo">
      <formula>NOT(ISERROR(SEARCH("Riesgo Extremo",P24)))</formula>
    </cfRule>
    <cfRule type="containsText" priority="37" stopIfTrue="1" operator="containsText" text="Riesgo Extremo">
      <formula>NOT(ISERROR(SEARCH("Riesgo Extremo",P24)))</formula>
    </cfRule>
    <cfRule type="containsText" dxfId="10" priority="38" stopIfTrue="1" operator="containsText" text="Riesgo Alto">
      <formula>NOT(ISERROR(SEARCH("Riesgo Alto",P24)))</formula>
    </cfRule>
    <cfRule type="containsText" dxfId="9" priority="39" stopIfTrue="1" operator="containsText" text="Riesgo Medio">
      <formula>NOT(ISERROR(SEARCH("Riesgo Medio",P24)))</formula>
    </cfRule>
    <cfRule type="containsText" dxfId="8" priority="40" stopIfTrue="1" operator="containsText" text="Riesgo Bajo">
      <formula>NOT(ISERROR(SEARCH("Riesgo Bajo",P24)))</formula>
    </cfRule>
  </conditionalFormatting>
  <conditionalFormatting sqref="P23 Y23">
    <cfRule type="containsText" dxfId="7" priority="26" stopIfTrue="1" operator="containsText" text="Riesgo Extremo">
      <formula>NOT(ISERROR(SEARCH("Riesgo Extremo",P23)))</formula>
    </cfRule>
    <cfRule type="containsText" priority="27" stopIfTrue="1" operator="containsText" text="Riesgo Extremo">
      <formula>NOT(ISERROR(SEARCH("Riesgo Extremo",P23)))</formula>
    </cfRule>
    <cfRule type="containsText" dxfId="6" priority="28" stopIfTrue="1" operator="containsText" text="Riesgo Alto">
      <formula>NOT(ISERROR(SEARCH("Riesgo Alto",P23)))</formula>
    </cfRule>
    <cfRule type="containsText" dxfId="5" priority="29" stopIfTrue="1" operator="containsText" text="Riesgo Medio">
      <formula>NOT(ISERROR(SEARCH("Riesgo Medio",P23)))</formula>
    </cfRule>
    <cfRule type="containsText" dxfId="4" priority="30" stopIfTrue="1" operator="containsText" text="Riesgo Bajo">
      <formula>NOT(ISERROR(SEARCH("Riesgo Bajo",P23)))</formula>
    </cfRule>
  </conditionalFormatting>
  <conditionalFormatting sqref="P54 Y54">
    <cfRule type="containsText" dxfId="3" priority="11" stopIfTrue="1" operator="containsText" text="Riesgo Extremo">
      <formula>NOT(ISERROR(SEARCH("Riesgo Extremo",P54)))</formula>
    </cfRule>
    <cfRule type="containsText" priority="12" stopIfTrue="1" operator="containsText" text="Riesgo Extremo">
      <formula>NOT(ISERROR(SEARCH("Riesgo Extremo",P54)))</formula>
    </cfRule>
    <cfRule type="containsText" dxfId="2" priority="13" stopIfTrue="1" operator="containsText" text="Riesgo Alto">
      <formula>NOT(ISERROR(SEARCH("Riesgo Alto",P54)))</formula>
    </cfRule>
    <cfRule type="containsText" dxfId="1" priority="14" stopIfTrue="1" operator="containsText" text="Riesgo Medio">
      <formula>NOT(ISERROR(SEARCH("Riesgo Medio",P54)))</formula>
    </cfRule>
    <cfRule type="containsText" dxfId="0" priority="15" stopIfTrue="1" operator="containsText" text="Riesgo Bajo">
      <formula>NOT(ISERROR(SEARCH("Riesgo Bajo",P54)))</formula>
    </cfRule>
  </conditionalFormatting>
  <dataValidations count="2">
    <dataValidation allowBlank="1" showErrorMessage="1" sqref="O49:O53" xr:uid="{00000000-0002-0000-0000-000000000000}"/>
    <dataValidation type="list" allowBlank="1" showErrorMessage="1" sqref="V54 K54 M54 V20:V24 K20:K24 M20:M24" xr:uid="{00000000-0002-0000-0000-000001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topLeftCell="A7" zoomScale="60" zoomScaleNormal="60" workbookViewId="0">
      <selection activeCell="F7" sqref="F7"/>
    </sheetView>
  </sheetViews>
  <sheetFormatPr baseColWidth="10" defaultColWidth="11.42578125" defaultRowHeight="14.25"/>
  <cols>
    <col min="1" max="3" width="11.42578125" style="33"/>
    <col min="4" max="4" width="25.42578125" style="33" customWidth="1"/>
    <col min="5" max="5" width="63.7109375" style="33" customWidth="1"/>
    <col min="6" max="6" width="41.42578125" style="33" customWidth="1"/>
    <col min="7" max="7" width="11.42578125" style="33"/>
    <col min="8" max="8" width="35.85546875" style="33" customWidth="1"/>
    <col min="9" max="9" width="11.42578125" style="33"/>
    <col min="10" max="10" width="27.28515625" style="33" customWidth="1"/>
    <col min="11" max="11" width="43.42578125" style="33" customWidth="1"/>
    <col min="12" max="16384" width="11.42578125" style="33"/>
  </cols>
  <sheetData>
    <row r="1" spans="1:11" ht="18.75" thickBot="1">
      <c r="A1" s="213" t="s">
        <v>56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8.75" thickBot="1">
      <c r="A2" s="48"/>
      <c r="B2" s="48"/>
      <c r="C2" s="48"/>
      <c r="D2" s="48"/>
      <c r="E2" s="213" t="s">
        <v>55</v>
      </c>
      <c r="F2" s="214"/>
      <c r="G2" s="214"/>
      <c r="H2" s="214"/>
      <c r="I2" s="214"/>
      <c r="J2" s="214"/>
      <c r="K2" s="215"/>
    </row>
    <row r="3" spans="1:11" ht="107.25" customHeight="1" thickBot="1">
      <c r="A3" s="216" t="s">
        <v>54</v>
      </c>
      <c r="B3" s="217"/>
      <c r="C3" s="217"/>
      <c r="D3" s="218"/>
      <c r="E3" s="46" t="s">
        <v>53</v>
      </c>
      <c r="F3" s="46" t="s">
        <v>52</v>
      </c>
      <c r="G3" s="209" t="s">
        <v>51</v>
      </c>
      <c r="H3" s="210"/>
      <c r="I3" s="209" t="s">
        <v>50</v>
      </c>
      <c r="J3" s="210"/>
      <c r="K3" s="46" t="s">
        <v>49</v>
      </c>
    </row>
    <row r="4" spans="1:11" ht="108" customHeight="1" thickBot="1">
      <c r="A4" s="206" t="s">
        <v>48</v>
      </c>
      <c r="B4" s="207"/>
      <c r="C4" s="207"/>
      <c r="D4" s="208"/>
      <c r="E4" s="46" t="s">
        <v>47</v>
      </c>
      <c r="F4" s="47" t="s">
        <v>46</v>
      </c>
      <c r="G4" s="209" t="s">
        <v>45</v>
      </c>
      <c r="H4" s="210"/>
      <c r="I4" s="211" t="s">
        <v>44</v>
      </c>
      <c r="J4" s="212"/>
      <c r="K4" s="46" t="s">
        <v>43</v>
      </c>
    </row>
    <row r="5" spans="1:11" ht="18">
      <c r="A5" s="219" t="s">
        <v>42</v>
      </c>
      <c r="B5" s="220"/>
      <c r="C5" s="220"/>
      <c r="D5" s="220" t="s">
        <v>41</v>
      </c>
      <c r="E5" s="45" t="s">
        <v>40</v>
      </c>
      <c r="F5" s="45" t="s">
        <v>39</v>
      </c>
      <c r="G5" s="223" t="s">
        <v>38</v>
      </c>
      <c r="H5" s="224"/>
      <c r="I5" s="225" t="s">
        <v>37</v>
      </c>
      <c r="J5" s="225"/>
      <c r="K5" s="44" t="s">
        <v>36</v>
      </c>
    </row>
    <row r="6" spans="1:11" ht="18">
      <c r="A6" s="221"/>
      <c r="B6" s="222"/>
      <c r="C6" s="222"/>
      <c r="D6" s="222"/>
      <c r="E6" s="40">
        <v>1</v>
      </c>
      <c r="F6" s="40">
        <v>2</v>
      </c>
      <c r="G6" s="226">
        <v>3</v>
      </c>
      <c r="H6" s="227"/>
      <c r="I6" s="228">
        <v>4</v>
      </c>
      <c r="J6" s="228"/>
      <c r="K6" s="43">
        <v>5</v>
      </c>
    </row>
    <row r="7" spans="1:11" ht="72" customHeight="1">
      <c r="A7" s="229" t="s">
        <v>35</v>
      </c>
      <c r="B7" s="230"/>
      <c r="C7" s="230"/>
      <c r="D7" s="40">
        <v>1</v>
      </c>
      <c r="E7" s="41">
        <v>2</v>
      </c>
      <c r="F7" s="41">
        <v>3</v>
      </c>
      <c r="G7" s="231">
        <v>4</v>
      </c>
      <c r="H7" s="232"/>
      <c r="I7" s="233">
        <v>5</v>
      </c>
      <c r="J7" s="233"/>
      <c r="K7" s="42">
        <v>6</v>
      </c>
    </row>
    <row r="8" spans="1:11" ht="72" customHeight="1">
      <c r="A8" s="229" t="s">
        <v>34</v>
      </c>
      <c r="B8" s="230"/>
      <c r="C8" s="230"/>
      <c r="D8" s="40">
        <v>2</v>
      </c>
      <c r="E8" s="41">
        <v>3</v>
      </c>
      <c r="F8" s="41">
        <v>4</v>
      </c>
      <c r="G8" s="234">
        <v>5</v>
      </c>
      <c r="H8" s="235"/>
      <c r="I8" s="236">
        <v>6</v>
      </c>
      <c r="J8" s="236"/>
      <c r="K8" s="42">
        <v>7</v>
      </c>
    </row>
    <row r="9" spans="1:11" ht="72" customHeight="1">
      <c r="A9" s="229" t="s">
        <v>33</v>
      </c>
      <c r="B9" s="230"/>
      <c r="C9" s="230"/>
      <c r="D9" s="40">
        <v>3</v>
      </c>
      <c r="E9" s="41">
        <v>4</v>
      </c>
      <c r="F9" s="39">
        <v>5</v>
      </c>
      <c r="G9" s="242">
        <v>6</v>
      </c>
      <c r="H9" s="243"/>
      <c r="I9" s="236">
        <v>7</v>
      </c>
      <c r="J9" s="236"/>
      <c r="K9" s="37">
        <v>8</v>
      </c>
    </row>
    <row r="10" spans="1:11" ht="72" customHeight="1">
      <c r="A10" s="229" t="s">
        <v>32</v>
      </c>
      <c r="B10" s="230"/>
      <c r="C10" s="230"/>
      <c r="D10" s="40">
        <v>4</v>
      </c>
      <c r="E10" s="39">
        <v>5</v>
      </c>
      <c r="F10" s="38">
        <v>6</v>
      </c>
      <c r="G10" s="242">
        <v>7</v>
      </c>
      <c r="H10" s="243"/>
      <c r="I10" s="244">
        <v>8</v>
      </c>
      <c r="J10" s="244"/>
      <c r="K10" s="37">
        <v>9</v>
      </c>
    </row>
    <row r="11" spans="1:11" ht="72" customHeight="1" thickBot="1">
      <c r="A11" s="237" t="s">
        <v>31</v>
      </c>
      <c r="B11" s="238"/>
      <c r="C11" s="238"/>
      <c r="D11" s="36">
        <v>5</v>
      </c>
      <c r="E11" s="35">
        <v>6</v>
      </c>
      <c r="F11" s="35">
        <v>7</v>
      </c>
      <c r="G11" s="239">
        <v>8</v>
      </c>
      <c r="H11" s="240"/>
      <c r="I11" s="241">
        <v>9</v>
      </c>
      <c r="J11" s="241"/>
      <c r="K11" s="34">
        <v>10</v>
      </c>
    </row>
  </sheetData>
  <sheetProtection password="FCFE" sheet="1" objects="1" scenarios="1"/>
  <mergeCells count="29">
    <mergeCell ref="A11:C11"/>
    <mergeCell ref="G11:H11"/>
    <mergeCell ref="I11:J11"/>
    <mergeCell ref="A9:C9"/>
    <mergeCell ref="G9:H9"/>
    <mergeCell ref="I9:J9"/>
    <mergeCell ref="A10:C10"/>
    <mergeCell ref="G10:H10"/>
    <mergeCell ref="I10:J10"/>
    <mergeCell ref="A7:C7"/>
    <mergeCell ref="G7:H7"/>
    <mergeCell ref="I7:J7"/>
    <mergeCell ref="A8:C8"/>
    <mergeCell ref="G8:H8"/>
    <mergeCell ref="I8:J8"/>
    <mergeCell ref="A5:C6"/>
    <mergeCell ref="D5:D6"/>
    <mergeCell ref="G5:H5"/>
    <mergeCell ref="I5:J5"/>
    <mergeCell ref="G6:H6"/>
    <mergeCell ref="I6:J6"/>
    <mergeCell ref="A4:D4"/>
    <mergeCell ref="G4:H4"/>
    <mergeCell ref="I4:J4"/>
    <mergeCell ref="A1:K1"/>
    <mergeCell ref="E2:K2"/>
    <mergeCell ref="A3:D3"/>
    <mergeCell ref="G3:H3"/>
    <mergeCell ref="I3:J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56E67EC190DF48A33BDB2C923AD7BC" ma:contentTypeVersion="14" ma:contentTypeDescription="Crear nuevo documento." ma:contentTypeScope="" ma:versionID="7abe1235f607f467b8622bb97bbd5bc7">
  <xsd:schema xmlns:xsd="http://www.w3.org/2001/XMLSchema" xmlns:xs="http://www.w3.org/2001/XMLSchema" xmlns:p="http://schemas.microsoft.com/office/2006/metadata/properties" xmlns:ns3="dc6b6372-535d-4e31-ab4c-0f59416fd007" xmlns:ns4="74056584-821e-4303-ba72-6cf89e5c50bb" targetNamespace="http://schemas.microsoft.com/office/2006/metadata/properties" ma:root="true" ma:fieldsID="5d4ea773b9ed32d1d1839e5acfb37593" ns3:_="" ns4:_="">
    <xsd:import namespace="dc6b6372-535d-4e31-ab4c-0f59416fd007"/>
    <xsd:import namespace="74056584-821e-4303-ba72-6cf89e5c50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b6372-535d-4e31-ab4c-0f59416fd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56584-821e-4303-ba72-6cf89e5c5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C41931-B8F4-4511-A30C-68C5DBDA8E83}">
  <ds:schemaRefs>
    <ds:schemaRef ds:uri="http://www.w3.org/XML/1998/namespace"/>
    <ds:schemaRef ds:uri="dc6b6372-535d-4e31-ab4c-0f59416fd007"/>
    <ds:schemaRef ds:uri="http://purl.org/dc/terms/"/>
    <ds:schemaRef ds:uri="74056584-821e-4303-ba72-6cf89e5c50bb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54450CB-35BC-4C55-A50E-FCD69AFA08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6B2BC-C631-4FCC-BCC5-712B3F5E5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b6372-535d-4e31-ab4c-0f59416fd007"/>
    <ds:schemaRef ds:uri="74056584-821e-4303-ba72-6cf89e5c5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Riesgos Contratacion</vt:lpstr>
      <vt:lpstr>Tabla de Valoración</vt:lpstr>
      <vt:lpstr>'Matriz de Riesgos Contratacion'!Área_de_impresión</vt:lpstr>
      <vt:lpstr>'Matriz de Riesgos Contratacion'!Títulos_a_imprimir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Emilio Estrada Castillo</dc:creator>
  <cp:lastModifiedBy>SANDRA LORENA SOLARTE LOPEZ</cp:lastModifiedBy>
  <cp:lastPrinted>2021-04-16T17:10:33Z</cp:lastPrinted>
  <dcterms:created xsi:type="dcterms:W3CDTF">2018-11-29T16:04:03Z</dcterms:created>
  <dcterms:modified xsi:type="dcterms:W3CDTF">2022-02-16T21:24:07Z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0x0101004B56E67EC190DF48A33BDB2C923AD7BC</vt:lpwstr>
  </property>
</Properties>
</file>