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C:\Users\Alejandra Rivera\Downloads\"/>
    </mc:Choice>
  </mc:AlternateContent>
  <xr:revisionPtr revIDLastSave="0" documentId="13_ncr:1_{2B398DC3-741F-4E01-8349-394203057A21}" xr6:coauthVersionLast="47" xr6:coauthVersionMax="47" xr10:uidLastSave="{00000000-0000-0000-0000-000000000000}"/>
  <bookViews>
    <workbookView xWindow="0" yWindow="0" windowWidth="23865" windowHeight="15450" xr2:uid="{8A99687C-74B1-432A-8577-89E04E5B2564}"/>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3" i="1" l="1"/>
  <c r="H15" i="1"/>
  <c r="H14" i="1"/>
  <c r="H16" i="1"/>
  <c r="H17" i="1"/>
  <c r="H18" i="1"/>
  <c r="H19" i="1" l="1"/>
  <c r="H20" i="1" s="1"/>
  <c r="H21" i="1" s="1"/>
</calcChain>
</file>

<file path=xl/sharedStrings.xml><?xml version="1.0" encoding="utf-8"?>
<sst xmlns="http://schemas.openxmlformats.org/spreadsheetml/2006/main" count="49" uniqueCount="45">
  <si>
    <t>CONVOCATORIA PÚBLICA N°</t>
  </si>
  <si>
    <t>DE 2022</t>
  </si>
  <si>
    <t>OBJETO</t>
  </si>
  <si>
    <t>ADQUIRIR EQUIPOS DE ROBÓTICA E INTELIGENCIA ARTIFICIAL CON DESTINO AL LABORATORIO DE CIENCIA DE DATOS UBICADO EN EL NUEVO EDIFICIO MÚLTIPLE PÚBLICO SEDE UNIVERSITARIA DE KENNEDY, PARA EL DESARROLLO DE PROGRAMAS DE EDUCACIÓN SUPERIOR, EN EL MARCO DEL PROYECTO SAR 10121 "AUNAR ESFUERZOS TÉCNICOS, ADMINISTRATIVOS, Y FINANCIEROS PARA REALIZAR EL DIAGNÓSTICO DE NECESIDADES, LA DOTACIÓN Y FUNCIONAMIENTO ADECUADO DE LOS AMBIENTES PEDAGÓGICOS DEL NUEVO EDIFICIO MÚLTIPLE PÚBLICO SEDE UNIVERSITARIA DE KENNEDY</t>
  </si>
  <si>
    <t xml:space="preserve">Proponente: </t>
  </si>
  <si>
    <t xml:space="preserve">NIT: </t>
  </si>
  <si>
    <t>Correo electrónico:</t>
  </si>
  <si>
    <t xml:space="preserve">Teléfono: </t>
  </si>
  <si>
    <t xml:space="preserve">Nombr Repres. Legal: </t>
  </si>
  <si>
    <t xml:space="preserve">No. Cédula: </t>
  </si>
  <si>
    <t>Firma Repres. Legal:</t>
  </si>
  <si>
    <t>FICHA TÉCNICA</t>
  </si>
  <si>
    <t>EQUIPAMIENTO</t>
  </si>
  <si>
    <t>UNIDAD</t>
  </si>
  <si>
    <t>CANTIDAD</t>
  </si>
  <si>
    <t>PRECIO UNITARIO OFERTADO ANTES DE IVA (Incluidos todos los costos directos e indirectos, estampillas, tasas y contribuciones de ley y cualquier otra erogación necesaria para la correcta suscripción y ejecución del contrato)</t>
  </si>
  <si>
    <t>PRECIO TOTAL OFICIAL</t>
  </si>
  <si>
    <t>PRECIO TOTAL OFERTADO</t>
  </si>
  <si>
    <t>VNT001</t>
  </si>
  <si>
    <t>Drone Dji Mavic 2 Enterprise con Cámara
Dual Térmica
Mavic 2 Zoom  Enterprise</t>
  </si>
  <si>
    <t>UND</t>
  </si>
  <si>
    <t xml:space="preserve"> LCD-KOR</t>
  </si>
  <si>
    <t xml:space="preserve">KIT OCULUS  RIFT S / GAFAS + MANDOS
TOUCH
</t>
  </si>
  <si>
    <t xml:space="preserve"> LCD-KRV</t>
  </si>
  <si>
    <t>Oculus Quest 2 256GB</t>
  </si>
  <si>
    <t>LCD-HOLO</t>
  </si>
  <si>
    <t>HoloLens 2 Development Edition</t>
  </si>
  <si>
    <t>UN</t>
  </si>
  <si>
    <t xml:space="preserve"> LCD-YCA</t>
  </si>
  <si>
    <t>Yahboom - Carcasa de acrílico con antena
WiFi para NVIDIA Jetson Xavier NX</t>
  </si>
  <si>
    <t>LCD-IA</t>
  </si>
  <si>
    <t xml:space="preserve">NVIDIA Jetson Xavier NX Kit para desarrolladores
</t>
  </si>
  <si>
    <t>SUB TOTAL</t>
  </si>
  <si>
    <t>IVA</t>
  </si>
  <si>
    <t>TOTAL</t>
  </si>
  <si>
    <t>LA OFERTA ECONÓMICA CONTEMPLA LOS COSTOS DIRECTOS, INDIRECTOS, TASAS, CONTRIBUCIONES Y CUALQUIER OTRA EROGACION NECESARIA PARA LA EJECUCIÓN DEL CONTRATO</t>
  </si>
  <si>
    <r>
      <rPr>
        <b/>
        <sz val="9"/>
        <color theme="1"/>
        <rFont val="Arial"/>
        <family val="2"/>
      </rPr>
      <t xml:space="preserve">Nota 1. </t>
    </r>
    <r>
      <rPr>
        <sz val="9"/>
        <color theme="1"/>
        <rFont val="Arial"/>
        <family val="2"/>
      </rPr>
      <t xml:space="preserve">El proponente debe diligenciar el PRECIO UNITARIO ofertado para cada uno de los ítems que componen el formato. </t>
    </r>
  </si>
  <si>
    <r>
      <rPr>
        <b/>
        <sz val="9"/>
        <color theme="1"/>
        <rFont val="Arial"/>
        <family val="2"/>
      </rPr>
      <t xml:space="preserve">Nota 2. </t>
    </r>
    <r>
      <rPr>
        <sz val="9"/>
        <color theme="1"/>
        <rFont val="Arial"/>
        <family val="2"/>
      </rPr>
      <t>Los valores ofertados NO podrán exceder los respectivos Valores Unitarios Oficiales y deben ser mayor a cero pesos ($0).</t>
    </r>
  </si>
  <si>
    <r>
      <rPr>
        <b/>
        <sz val="9"/>
        <color theme="1"/>
        <rFont val="Arial"/>
        <family val="2"/>
      </rPr>
      <t xml:space="preserve">Nota 3. </t>
    </r>
    <r>
      <rPr>
        <sz val="9"/>
        <color theme="1"/>
        <rFont val="Arial"/>
        <family val="2"/>
      </rPr>
      <t>La Oferta Económica se debe realizar con precios ANTES DE IVA y el valor del IVA se pagará de acuerdo con la normatividad aplicable en el momento de la facturación de cada uno de los elementos.</t>
    </r>
  </si>
  <si>
    <r>
      <rPr>
        <b/>
        <sz val="9"/>
        <color theme="1"/>
        <rFont val="Arial"/>
        <family val="2"/>
      </rPr>
      <t xml:space="preserve">Nota 4. </t>
    </r>
    <r>
      <rPr>
        <sz val="9"/>
        <color theme="1"/>
        <rFont val="Arial"/>
        <family val="2"/>
      </rPr>
      <t xml:space="preserve">Las Ofertas Económicas deberán contemplar todos los costos directos e indirectos, estampillas, tasas y contribuciones de ley y cualquier otra erogación necesaria para la correcta suscripción y ejecución del objeto de la presente contratación y por ningún motivo se considerarán costos adicionales.
</t>
    </r>
  </si>
  <si>
    <r>
      <rPr>
        <b/>
        <sz val="9"/>
        <color theme="1"/>
        <rFont val="Arial"/>
        <family val="2"/>
      </rPr>
      <t xml:space="preserve">Nota 5. </t>
    </r>
    <r>
      <rPr>
        <sz val="9"/>
        <color theme="1"/>
        <rFont val="Arial"/>
        <family val="2"/>
      </rPr>
      <t>Para la presentación de la “OFERTA ECONÓMICA” no se deben utilizar centavos; por lo tanto, los valores unitarios ofertados deben presentarse en números enteros.</t>
    </r>
  </si>
  <si>
    <r>
      <rPr>
        <b/>
        <sz val="9"/>
        <color theme="1"/>
        <rFont val="Arial"/>
        <family val="2"/>
      </rPr>
      <t xml:space="preserve">Nota 6. </t>
    </r>
    <r>
      <rPr>
        <sz val="9"/>
        <color theme="1"/>
        <rFont val="Arial"/>
        <family val="2"/>
      </rPr>
      <t>La presentación de la propuesta constituye una manifestación explícita de que el Proponente ha efectuado un estudio completo de la documentación que compone el presente proceso de contratación, el objeto a contratar, precios, plazos, especificaciones técnicas, económicas y/o financieras, condiciones de ejecución del contrato y demás elementos que influyan directa e indirectamente durante la ejecución del contrato sobre el valor de su oferta; por lo tanto, el Proponente debe proyectar el Valor de su “OFERTA ECONÓMICA” de forma responsable y son de la exclusiva responsabilidad del Proponente, los errores en que incurra al indicar los valores unitarios y totales en su propuesta debiendo asumir los mayores costos o pérdidas que se deriven de dichos errores.</t>
    </r>
  </si>
  <si>
    <r>
      <rPr>
        <b/>
        <sz val="9"/>
        <color theme="1"/>
        <rFont val="Arial"/>
        <family val="2"/>
      </rPr>
      <t xml:space="preserve">Nota 7. </t>
    </r>
    <r>
      <rPr>
        <sz val="9"/>
        <color theme="1"/>
        <rFont val="Arial"/>
        <family val="2"/>
      </rPr>
      <t>Los precios ofertados por el proponente, en caso de ser adjudicatario, se mantendrán fijos durante cada vigencia y debera contemplar incluso si es del caso un incremento por anualidad.</t>
    </r>
  </si>
  <si>
    <t>Proforma No 2 - Propuesta Económica</t>
  </si>
  <si>
    <t>Los productos aquí ofertados cumplen con las características establecidas en los anexos técnicos relacionados, las unidades de medida de la presente propuesta son iguales a las descritas en lso terminos de referecian y coincidirán con la facturación remitida a la Universidad en caso de ser el adjudicatario.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</si>
</sst>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42" formatCode="_-&quot;$&quot;\ * #,##0_-;\-&quot;$&quot;\ * #,##0_-;_-&quot;$&quot;\ *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name val="Arial"/>
      <family val="2"/>
    </font>
    <font>
      <b/>
      <sz val="11"/>
      <name val="Arial"/>
      <family val="2"/>
    </font>
    <font>
      <sz val="10"/>
      <name val="Arial"/>
      <family val="2"/>
    </font>
    <font>
      <b/>
      <sz val="9"/>
      <color theme="1"/>
      <name val="Calibri"/>
      <family val="2"/>
    </font>
    <font>
      <sz val="11"/>
      <color theme="1"/>
      <name val="Calibri"/>
      <family val="2"/>
    </font>
    <font>
      <b/>
      <sz val="11"/>
      <color theme="1"/>
      <name val="Calibri"/>
      <family val="2"/>
    </font>
    <font>
      <b/>
      <sz val="10"/>
      <name val="Arial"/>
      <family val="2"/>
    </font>
    <font>
      <sz val="9"/>
      <color theme="1"/>
      <name val="Arial"/>
      <family val="2"/>
    </font>
    <font>
      <b/>
      <sz val="9"/>
      <color theme="1"/>
      <name val="Arial"/>
      <family val="2"/>
    </font>
    <font>
      <sz val="11"/>
      <color rgb="FF000000"/>
      <name val="Calibri"/>
      <family val="2"/>
      <scheme val="minor"/>
    </font>
    <font>
      <sz val="10"/>
      <name val="HELVETICA"/>
    </font>
    <font>
      <sz val="9"/>
      <name val="Arial"/>
      <family val="2"/>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bgColor rgb="FF000000"/>
      </patternFill>
    </fill>
    <fill>
      <patternFill patternType="solid">
        <fgColor theme="0" tint="-4.9989318521683403E-2"/>
        <bgColor rgb="FFDDEBF7"/>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42" fontId="1" fillId="0" borderId="0" applyFont="0" applyFill="0" applyBorder="0" applyAlignment="0" applyProtection="0"/>
    <xf numFmtId="0" fontId="1" fillId="0" borderId="0"/>
    <xf numFmtId="0" fontId="6" fillId="0" borderId="0"/>
  </cellStyleXfs>
  <cellXfs count="67">
    <xf numFmtId="0" fontId="0" fillId="0" borderId="0" xfId="0"/>
    <xf numFmtId="0" fontId="0" fillId="2" borderId="8" xfId="0" applyFill="1" applyBorder="1" applyProtection="1">
      <protection locked="0"/>
    </xf>
    <xf numFmtId="0" fontId="0" fillId="2" borderId="16" xfId="0" applyFill="1" applyBorder="1" applyAlignment="1">
      <alignment wrapText="1"/>
    </xf>
    <xf numFmtId="0" fontId="0" fillId="2" borderId="0" xfId="0" applyFill="1"/>
    <xf numFmtId="0" fontId="0" fillId="2" borderId="10" xfId="0" applyFill="1" applyBorder="1"/>
    <xf numFmtId="42" fontId="8" fillId="4" borderId="18" xfId="0" applyNumberFormat="1" applyFont="1" applyFill="1" applyBorder="1" applyAlignment="1">
      <alignment horizontal="center" vertical="center"/>
    </xf>
    <xf numFmtId="0" fontId="0" fillId="2" borderId="0" xfId="0" applyFill="1" applyAlignment="1">
      <alignment horizontal="left" vertical="center"/>
    </xf>
    <xf numFmtId="0" fontId="0" fillId="2" borderId="0" xfId="0" applyFill="1" applyAlignment="1">
      <alignment horizontal="center"/>
    </xf>
    <xf numFmtId="0" fontId="0" fillId="2" borderId="10" xfId="0" applyFill="1" applyBorder="1" applyAlignment="1">
      <alignment horizontal="center"/>
    </xf>
    <xf numFmtId="42" fontId="7" fillId="3" borderId="20" xfId="1" applyFont="1" applyFill="1" applyBorder="1" applyAlignment="1" applyProtection="1">
      <alignment horizontal="center" vertical="center" wrapText="1"/>
    </xf>
    <xf numFmtId="0" fontId="7" fillId="3" borderId="17" xfId="0" applyFont="1" applyFill="1" applyBorder="1" applyAlignment="1">
      <alignment horizontal="center" vertical="center" wrapText="1"/>
    </xf>
    <xf numFmtId="42" fontId="7" fillId="3" borderId="17" xfId="1" applyFont="1" applyFill="1" applyBorder="1" applyAlignment="1" applyProtection="1">
      <alignment horizontal="center" vertical="center" wrapText="1"/>
    </xf>
    <xf numFmtId="42" fontId="7" fillId="3" borderId="18" xfId="1" applyFont="1" applyFill="1" applyBorder="1" applyAlignment="1" applyProtection="1">
      <alignment horizontal="center" vertical="center" wrapText="1"/>
    </xf>
    <xf numFmtId="0" fontId="0" fillId="2" borderId="17" xfId="0" applyFill="1" applyBorder="1" applyAlignment="1">
      <alignment horizontal="left" vertical="center"/>
    </xf>
    <xf numFmtId="0" fontId="0" fillId="2" borderId="17" xfId="0" applyFill="1" applyBorder="1"/>
    <xf numFmtId="0" fontId="3" fillId="2" borderId="4" xfId="0" applyFont="1" applyFill="1" applyBorder="1" applyAlignment="1">
      <alignment wrapText="1"/>
    </xf>
    <xf numFmtId="0" fontId="4" fillId="2" borderId="7"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5" fillId="2" borderId="11" xfId="0" applyFont="1" applyFill="1" applyBorder="1" applyAlignment="1">
      <alignment horizontal="left" vertical="center" wrapText="1"/>
    </xf>
    <xf numFmtId="0" fontId="6" fillId="2" borderId="15" xfId="0" applyFont="1" applyFill="1" applyBorder="1" applyAlignment="1">
      <alignment vertical="center" wrapText="1"/>
    </xf>
    <xf numFmtId="0" fontId="13" fillId="0" borderId="20" xfId="0" applyFont="1" applyBorder="1" applyAlignment="1">
      <alignment horizontal="center" vertical="center"/>
    </xf>
    <xf numFmtId="0" fontId="14" fillId="0" borderId="17" xfId="0" applyFont="1" applyBorder="1" applyAlignment="1">
      <alignment horizontal="center" vertical="center" wrapText="1"/>
    </xf>
    <xf numFmtId="0" fontId="6" fillId="0" borderId="17" xfId="0" applyFont="1" applyBorder="1" applyAlignment="1">
      <alignment horizontal="center" vertical="center" wrapText="1"/>
    </xf>
    <xf numFmtId="6" fontId="9" fillId="5" borderId="23" xfId="0" applyNumberFormat="1" applyFont="1" applyFill="1" applyBorder="1" applyAlignment="1">
      <alignment horizontal="center" vertical="center"/>
    </xf>
    <xf numFmtId="42" fontId="2" fillId="2" borderId="29" xfId="0" applyNumberFormat="1" applyFont="1" applyFill="1" applyBorder="1"/>
    <xf numFmtId="6" fontId="9" fillId="5" borderId="17" xfId="0" applyNumberFormat="1" applyFont="1" applyFill="1" applyBorder="1" applyAlignment="1">
      <alignment horizontal="center" vertical="center"/>
    </xf>
    <xf numFmtId="42" fontId="9" fillId="4" borderId="19" xfId="0" applyNumberFormat="1" applyFont="1" applyFill="1" applyBorder="1" applyAlignment="1">
      <alignment horizontal="center" vertical="center"/>
    </xf>
    <xf numFmtId="6" fontId="9" fillId="5" borderId="25" xfId="0" applyNumberFormat="1" applyFont="1" applyFill="1" applyBorder="1" applyAlignment="1">
      <alignment horizontal="center" vertical="center"/>
    </xf>
    <xf numFmtId="42" fontId="2" fillId="2" borderId="30" xfId="0" applyNumberFormat="1" applyFont="1" applyFill="1" applyBorder="1"/>
    <xf numFmtId="0" fontId="4" fillId="2" borderId="7" xfId="0" applyFont="1" applyFill="1" applyBorder="1" applyAlignment="1" applyProtection="1">
      <alignment vertical="center" wrapText="1"/>
      <protection locked="0"/>
    </xf>
    <xf numFmtId="0" fontId="11" fillId="2" borderId="16" xfId="2" applyFont="1" applyFill="1" applyBorder="1" applyAlignment="1">
      <alignment horizontal="left" vertical="top" wrapText="1"/>
    </xf>
    <xf numFmtId="0" fontId="11" fillId="2" borderId="0" xfId="2" applyFont="1" applyFill="1" applyBorder="1" applyAlignment="1">
      <alignment horizontal="left" vertical="top" wrapText="1"/>
    </xf>
    <xf numFmtId="0" fontId="11" fillId="2" borderId="10" xfId="2" applyFont="1" applyFill="1" applyBorder="1" applyAlignment="1">
      <alignment horizontal="left" vertical="top"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4" fillId="2" borderId="5"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15" fillId="2" borderId="12" xfId="0" applyFont="1" applyFill="1" applyBorder="1" applyAlignment="1">
      <alignment horizontal="left" vertical="center" wrapText="1"/>
    </xf>
    <xf numFmtId="0" fontId="15" fillId="2" borderId="13"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0" fillId="2" borderId="8"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2" fillId="2" borderId="22" xfId="0" applyFont="1" applyFill="1" applyBorder="1" applyAlignment="1">
      <alignment horizontal="center"/>
    </xf>
    <xf numFmtId="0" fontId="2" fillId="2" borderId="23" xfId="0" applyFont="1" applyFill="1" applyBorder="1" applyAlignment="1">
      <alignment horizontal="center"/>
    </xf>
    <xf numFmtId="42" fontId="8" fillId="5" borderId="21" xfId="0" applyNumberFormat="1" applyFont="1" applyFill="1" applyBorder="1" applyAlignment="1">
      <alignment horizontal="center" vertical="center"/>
    </xf>
    <xf numFmtId="42" fontId="8" fillId="5" borderId="28" xfId="0" applyNumberFormat="1" applyFont="1" applyFill="1" applyBorder="1" applyAlignment="1">
      <alignment horizontal="center" vertical="center"/>
    </xf>
    <xf numFmtId="42" fontId="0" fillId="0" borderId="8" xfId="1" applyFont="1" applyFill="1" applyBorder="1" applyAlignment="1" applyProtection="1">
      <alignment horizontal="center"/>
      <protection locked="0"/>
    </xf>
    <xf numFmtId="42" fontId="0" fillId="0" borderId="9" xfId="1" applyFont="1" applyFill="1" applyBorder="1" applyAlignment="1" applyProtection="1">
      <alignment horizontal="center"/>
      <protection locked="0"/>
    </xf>
    <xf numFmtId="0" fontId="11" fillId="2" borderId="0" xfId="2" applyFont="1" applyFill="1" applyAlignment="1">
      <alignment horizontal="left" vertical="top" wrapText="1"/>
    </xf>
    <xf numFmtId="0" fontId="12" fillId="2" borderId="26" xfId="2" applyFont="1" applyFill="1" applyBorder="1" applyAlignment="1">
      <alignment horizontal="left" vertical="top" wrapText="1"/>
    </xf>
    <xf numFmtId="0" fontId="11" fillId="2" borderId="27" xfId="2" applyFont="1" applyFill="1" applyBorder="1" applyAlignment="1">
      <alignment horizontal="left" vertical="top" wrapText="1"/>
    </xf>
    <xf numFmtId="0" fontId="11" fillId="2" borderId="15" xfId="2" applyFont="1" applyFill="1" applyBorder="1" applyAlignment="1">
      <alignment horizontal="left" vertical="top" wrapText="1"/>
    </xf>
    <xf numFmtId="42" fontId="7" fillId="3" borderId="8" xfId="1" applyFont="1" applyFill="1" applyBorder="1" applyAlignment="1" applyProtection="1">
      <alignment horizontal="center" vertical="center" wrapText="1"/>
    </xf>
    <xf numFmtId="42" fontId="7" fillId="3" borderId="9" xfId="1" applyFont="1" applyFill="1" applyBorder="1" applyAlignment="1" applyProtection="1">
      <alignment horizontal="center" vertical="center" wrapText="1"/>
    </xf>
    <xf numFmtId="0" fontId="2" fillId="2" borderId="24" xfId="0" applyFont="1" applyFill="1" applyBorder="1" applyAlignment="1">
      <alignment horizontal="center"/>
    </xf>
    <xf numFmtId="0" fontId="2" fillId="2" borderId="25" xfId="0" applyFont="1" applyFill="1" applyBorder="1" applyAlignment="1">
      <alignment horizontal="center"/>
    </xf>
    <xf numFmtId="0" fontId="10" fillId="2" borderId="16"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10" xfId="0" applyFont="1" applyFill="1" applyBorder="1" applyAlignment="1">
      <alignment horizontal="left" vertical="center" wrapText="1"/>
    </xf>
    <xf numFmtId="0" fontId="2" fillId="2" borderId="20" xfId="0" applyFont="1" applyFill="1" applyBorder="1" applyAlignment="1">
      <alignment horizontal="center"/>
    </xf>
    <xf numFmtId="0" fontId="2" fillId="2" borderId="17" xfId="0" applyFont="1" applyFill="1" applyBorder="1" applyAlignment="1">
      <alignment horizontal="center"/>
    </xf>
    <xf numFmtId="0" fontId="0" fillId="0" borderId="18" xfId="0" applyBorder="1" applyProtection="1">
      <protection locked="0"/>
    </xf>
  </cellXfs>
  <cellStyles count="4">
    <cellStyle name="Moneda [0]" xfId="1" builtinId="7"/>
    <cellStyle name="Normal" xfId="0" builtinId="0"/>
    <cellStyle name="Normal 5" xfId="3" xr:uid="{AB96762C-9BA1-4ABC-B354-743BF5010BD7}"/>
    <cellStyle name="Normal 7" xfId="2" xr:uid="{7ADD92BD-325F-4FBF-AF06-D525DE080F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31708</xdr:colOff>
      <xdr:row>0</xdr:row>
      <xdr:rowOff>90767</xdr:rowOff>
    </xdr:from>
    <xdr:to>
      <xdr:col>7</xdr:col>
      <xdr:colOff>1372160</xdr:colOff>
      <xdr:row>2</xdr:row>
      <xdr:rowOff>560855</xdr:rowOff>
    </xdr:to>
    <xdr:pic>
      <xdr:nvPicPr>
        <xdr:cNvPr id="2" name="Imagen 1">
          <a:extLst>
            <a:ext uri="{FF2B5EF4-FFF2-40B4-BE49-F238E27FC236}">
              <a16:creationId xmlns:a16="http://schemas.microsoft.com/office/drawing/2014/main" id="{AD16A5B8-9922-4DFA-ADFF-44D6E42A9B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66333" y="90767"/>
          <a:ext cx="1340452" cy="9082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AB728-0D93-4E63-85D4-13486B761F7B}">
  <dimension ref="A1:H32"/>
  <sheetViews>
    <sheetView tabSelected="1" zoomScale="85" zoomScaleNormal="85" workbookViewId="0">
      <selection activeCell="A20" sqref="A20:F20"/>
    </sheetView>
  </sheetViews>
  <sheetFormatPr baseColWidth="10" defaultColWidth="11.42578125" defaultRowHeight="15" x14ac:dyDescent="0.25"/>
  <cols>
    <col min="1" max="1" width="11.5703125" customWidth="1"/>
    <col min="2" max="2" width="51.85546875" customWidth="1"/>
    <col min="3" max="3" width="8.28515625" bestFit="1" customWidth="1"/>
    <col min="4" max="4" width="12.140625" customWidth="1"/>
    <col min="5" max="5" width="21.28515625" customWidth="1"/>
    <col min="6" max="6" width="30.28515625" customWidth="1"/>
    <col min="7" max="7" width="19.5703125" customWidth="1"/>
    <col min="8" max="8" width="21.28515625" customWidth="1"/>
  </cols>
  <sheetData>
    <row r="1" spans="1:8" ht="18.75" x14ac:dyDescent="0.3">
      <c r="A1" s="36" t="s">
        <v>43</v>
      </c>
      <c r="B1" s="37"/>
      <c r="C1" s="37"/>
      <c r="D1" s="37"/>
      <c r="E1" s="37"/>
      <c r="F1" s="37"/>
      <c r="G1" s="38"/>
      <c r="H1" s="15"/>
    </row>
    <row r="2" spans="1:8" ht="15.75" x14ac:dyDescent="0.25">
      <c r="A2" s="39" t="s">
        <v>0</v>
      </c>
      <c r="B2" s="40"/>
      <c r="C2" s="32"/>
      <c r="D2" s="16" t="s">
        <v>1</v>
      </c>
      <c r="E2" s="17"/>
      <c r="F2" s="18"/>
      <c r="G2" s="19"/>
      <c r="H2" s="20"/>
    </row>
    <row r="3" spans="1:8" ht="51" customHeight="1" thickBot="1" x14ac:dyDescent="0.3">
      <c r="A3" s="21" t="s">
        <v>2</v>
      </c>
      <c r="B3" s="41" t="s">
        <v>3</v>
      </c>
      <c r="C3" s="42"/>
      <c r="D3" s="42"/>
      <c r="E3" s="42"/>
      <c r="F3" s="42"/>
      <c r="G3" s="43"/>
      <c r="H3" s="22"/>
    </row>
    <row r="4" spans="1:8" x14ac:dyDescent="0.25">
      <c r="A4" s="2"/>
      <c r="B4" s="3"/>
      <c r="C4" s="3"/>
      <c r="D4" s="3"/>
      <c r="E4" s="3"/>
      <c r="F4" s="3"/>
      <c r="G4" s="3"/>
      <c r="H4" s="4"/>
    </row>
    <row r="5" spans="1:8" x14ac:dyDescent="0.25">
      <c r="A5" s="2"/>
      <c r="B5" s="3"/>
      <c r="C5" s="3"/>
      <c r="D5" s="3"/>
      <c r="E5" s="3"/>
      <c r="F5" s="3"/>
      <c r="G5" s="3"/>
      <c r="H5" s="4"/>
    </row>
    <row r="6" spans="1:8" x14ac:dyDescent="0.25">
      <c r="A6" s="2"/>
      <c r="B6" s="3"/>
      <c r="C6" s="3"/>
      <c r="D6" s="3"/>
      <c r="E6" s="14" t="s">
        <v>4</v>
      </c>
      <c r="F6" s="1"/>
      <c r="G6" s="14" t="s">
        <v>5</v>
      </c>
      <c r="H6" s="66"/>
    </row>
    <row r="7" spans="1:8" x14ac:dyDescent="0.25">
      <c r="A7" s="2"/>
      <c r="B7" s="3"/>
      <c r="C7" s="3"/>
      <c r="D7" s="3"/>
      <c r="E7" s="14" t="s">
        <v>6</v>
      </c>
      <c r="F7" s="1"/>
      <c r="G7" s="14" t="s">
        <v>7</v>
      </c>
      <c r="H7" s="66"/>
    </row>
    <row r="8" spans="1:8" x14ac:dyDescent="0.25">
      <c r="A8" s="2"/>
      <c r="B8" s="3"/>
      <c r="C8" s="3"/>
      <c r="D8" s="3"/>
      <c r="E8" s="14" t="s">
        <v>8</v>
      </c>
      <c r="F8" s="1"/>
      <c r="G8" s="14" t="s">
        <v>9</v>
      </c>
      <c r="H8" s="66"/>
    </row>
    <row r="9" spans="1:8" ht="21" customHeight="1" x14ac:dyDescent="0.25">
      <c r="A9" s="2"/>
      <c r="B9" s="3"/>
      <c r="C9" s="3"/>
      <c r="D9" s="3"/>
      <c r="E9" s="13" t="s">
        <v>10</v>
      </c>
      <c r="F9" s="44"/>
      <c r="G9" s="45"/>
      <c r="H9" s="46"/>
    </row>
    <row r="10" spans="1:8" x14ac:dyDescent="0.25">
      <c r="A10" s="2"/>
      <c r="B10" s="3"/>
      <c r="C10" s="3"/>
      <c r="D10" s="3"/>
      <c r="E10" s="6"/>
      <c r="F10" s="7"/>
      <c r="G10" s="7"/>
      <c r="H10" s="8"/>
    </row>
    <row r="11" spans="1:8" x14ac:dyDescent="0.25">
      <c r="A11" s="2"/>
      <c r="B11" s="3"/>
      <c r="C11" s="3"/>
      <c r="D11" s="3"/>
      <c r="E11" s="3"/>
      <c r="F11" s="3"/>
      <c r="G11" s="3"/>
      <c r="H11" s="4"/>
    </row>
    <row r="12" spans="1:8" ht="75.75" customHeight="1" x14ac:dyDescent="0.25">
      <c r="A12" s="9" t="s">
        <v>11</v>
      </c>
      <c r="B12" s="10" t="s">
        <v>12</v>
      </c>
      <c r="C12" s="10" t="s">
        <v>13</v>
      </c>
      <c r="D12" s="11" t="s">
        <v>14</v>
      </c>
      <c r="E12" s="57" t="s">
        <v>15</v>
      </c>
      <c r="F12" s="58"/>
      <c r="G12" s="11" t="s">
        <v>16</v>
      </c>
      <c r="H12" s="12" t="s">
        <v>17</v>
      </c>
    </row>
    <row r="13" spans="1:8" ht="38.25" x14ac:dyDescent="0.25">
      <c r="A13" s="23" t="s">
        <v>18</v>
      </c>
      <c r="B13" s="25" t="s">
        <v>19</v>
      </c>
      <c r="C13" s="24" t="s">
        <v>20</v>
      </c>
      <c r="D13" s="25">
        <v>3</v>
      </c>
      <c r="E13" s="51"/>
      <c r="F13" s="52"/>
      <c r="G13" s="49"/>
      <c r="H13" s="5">
        <f>+D13*E13</f>
        <v>0</v>
      </c>
    </row>
    <row r="14" spans="1:8" ht="38.25" x14ac:dyDescent="0.25">
      <c r="A14" s="23" t="s">
        <v>21</v>
      </c>
      <c r="B14" s="25" t="s">
        <v>22</v>
      </c>
      <c r="C14" s="24" t="s">
        <v>20</v>
      </c>
      <c r="D14" s="25">
        <v>2</v>
      </c>
      <c r="E14" s="51"/>
      <c r="F14" s="52"/>
      <c r="G14" s="50"/>
      <c r="H14" s="5">
        <f t="shared" ref="H14:H18" si="0">+D14*E14</f>
        <v>0</v>
      </c>
    </row>
    <row r="15" spans="1:8" x14ac:dyDescent="0.25">
      <c r="A15" s="23" t="s">
        <v>23</v>
      </c>
      <c r="B15" s="25" t="s">
        <v>24</v>
      </c>
      <c r="C15" s="24" t="s">
        <v>20</v>
      </c>
      <c r="D15" s="25">
        <v>4</v>
      </c>
      <c r="E15" s="51"/>
      <c r="F15" s="52"/>
      <c r="G15" s="50"/>
      <c r="H15" s="5">
        <f t="shared" si="0"/>
        <v>0</v>
      </c>
    </row>
    <row r="16" spans="1:8" x14ac:dyDescent="0.25">
      <c r="A16" s="23" t="s">
        <v>25</v>
      </c>
      <c r="B16" s="25" t="s">
        <v>26</v>
      </c>
      <c r="C16" s="24" t="s">
        <v>27</v>
      </c>
      <c r="D16" s="25">
        <v>3</v>
      </c>
      <c r="E16" s="51"/>
      <c r="F16" s="52"/>
      <c r="G16" s="50"/>
      <c r="H16" s="5">
        <f t="shared" si="0"/>
        <v>0</v>
      </c>
    </row>
    <row r="17" spans="1:8" ht="25.5" x14ac:dyDescent="0.25">
      <c r="A17" s="23" t="s">
        <v>28</v>
      </c>
      <c r="B17" s="25" t="s">
        <v>29</v>
      </c>
      <c r="C17" s="24" t="s">
        <v>20</v>
      </c>
      <c r="D17" s="25">
        <v>3</v>
      </c>
      <c r="E17" s="51"/>
      <c r="F17" s="52"/>
      <c r="G17" s="50"/>
      <c r="H17" s="5">
        <f t="shared" si="0"/>
        <v>0</v>
      </c>
    </row>
    <row r="18" spans="1:8" ht="26.25" thickBot="1" x14ac:dyDescent="0.3">
      <c r="A18" s="23" t="s">
        <v>30</v>
      </c>
      <c r="B18" s="25" t="s">
        <v>31</v>
      </c>
      <c r="C18" s="24" t="s">
        <v>20</v>
      </c>
      <c r="D18" s="25">
        <v>3</v>
      </c>
      <c r="E18" s="51"/>
      <c r="F18" s="52"/>
      <c r="G18" s="50"/>
      <c r="H18" s="5">
        <f t="shared" si="0"/>
        <v>0</v>
      </c>
    </row>
    <row r="19" spans="1:8" x14ac:dyDescent="0.25">
      <c r="A19" s="47" t="s">
        <v>32</v>
      </c>
      <c r="B19" s="48"/>
      <c r="C19" s="48"/>
      <c r="D19" s="48"/>
      <c r="E19" s="48"/>
      <c r="F19" s="48"/>
      <c r="G19" s="26">
        <v>178246333</v>
      </c>
      <c r="H19" s="27">
        <f>SUM(H13:H18)</f>
        <v>0</v>
      </c>
    </row>
    <row r="20" spans="1:8" x14ac:dyDescent="0.25">
      <c r="A20" s="64" t="s">
        <v>33</v>
      </c>
      <c r="B20" s="65"/>
      <c r="C20" s="65"/>
      <c r="D20" s="65"/>
      <c r="E20" s="65"/>
      <c r="F20" s="65"/>
      <c r="G20" s="28">
        <v>33866803</v>
      </c>
      <c r="H20" s="29">
        <f>+H19*19%</f>
        <v>0</v>
      </c>
    </row>
    <row r="21" spans="1:8" ht="15.75" thickBot="1" x14ac:dyDescent="0.3">
      <c r="A21" s="59" t="s">
        <v>34</v>
      </c>
      <c r="B21" s="60"/>
      <c r="C21" s="60"/>
      <c r="D21" s="60"/>
      <c r="E21" s="60"/>
      <c r="F21" s="60"/>
      <c r="G21" s="30">
        <v>212113137</v>
      </c>
      <c r="H21" s="31">
        <f>+H19+H20</f>
        <v>0</v>
      </c>
    </row>
    <row r="22" spans="1:8" x14ac:dyDescent="0.25">
      <c r="A22" s="2"/>
      <c r="B22" s="3"/>
      <c r="C22" s="3"/>
      <c r="D22" s="3"/>
      <c r="E22" s="3"/>
      <c r="F22" s="3"/>
      <c r="G22" s="3"/>
      <c r="H22" s="4"/>
    </row>
    <row r="23" spans="1:8" x14ac:dyDescent="0.25">
      <c r="A23" s="61" t="s">
        <v>35</v>
      </c>
      <c r="B23" s="62"/>
      <c r="C23" s="62"/>
      <c r="D23" s="62"/>
      <c r="E23" s="62"/>
      <c r="F23" s="62"/>
      <c r="G23" s="62"/>
      <c r="H23" s="63"/>
    </row>
    <row r="24" spans="1:8" x14ac:dyDescent="0.25">
      <c r="A24" s="61"/>
      <c r="B24" s="62"/>
      <c r="C24" s="62"/>
      <c r="D24" s="62"/>
      <c r="E24" s="62"/>
      <c r="F24" s="62"/>
      <c r="G24" s="62"/>
      <c r="H24" s="63"/>
    </row>
    <row r="25" spans="1:8" x14ac:dyDescent="0.25">
      <c r="A25" s="33" t="s">
        <v>36</v>
      </c>
      <c r="B25" s="53"/>
      <c r="C25" s="53"/>
      <c r="D25" s="53"/>
      <c r="E25" s="53"/>
      <c r="F25" s="53"/>
      <c r="G25" s="53"/>
      <c r="H25" s="35"/>
    </row>
    <row r="26" spans="1:8" x14ac:dyDescent="0.25">
      <c r="A26" s="33" t="s">
        <v>37</v>
      </c>
      <c r="B26" s="53"/>
      <c r="C26" s="53"/>
      <c r="D26" s="53"/>
      <c r="E26" s="53"/>
      <c r="F26" s="53"/>
      <c r="G26" s="53"/>
      <c r="H26" s="35"/>
    </row>
    <row r="27" spans="1:8" x14ac:dyDescent="0.25">
      <c r="A27" s="33" t="s">
        <v>38</v>
      </c>
      <c r="B27" s="53"/>
      <c r="C27" s="53"/>
      <c r="D27" s="53"/>
      <c r="E27" s="53"/>
      <c r="F27" s="53"/>
      <c r="G27" s="53"/>
      <c r="H27" s="35"/>
    </row>
    <row r="28" spans="1:8" x14ac:dyDescent="0.25">
      <c r="A28" s="33" t="s">
        <v>39</v>
      </c>
      <c r="B28" s="53"/>
      <c r="C28" s="53"/>
      <c r="D28" s="53"/>
      <c r="E28" s="53"/>
      <c r="F28" s="53"/>
      <c r="G28" s="53"/>
      <c r="H28" s="35"/>
    </row>
    <row r="29" spans="1:8" x14ac:dyDescent="0.25">
      <c r="A29" s="33" t="s">
        <v>40</v>
      </c>
      <c r="B29" s="53"/>
      <c r="C29" s="53"/>
      <c r="D29" s="53"/>
      <c r="E29" s="53"/>
      <c r="F29" s="53"/>
      <c r="G29" s="53"/>
      <c r="H29" s="35"/>
    </row>
    <row r="30" spans="1:8" ht="48" customHeight="1" x14ac:dyDescent="0.25">
      <c r="A30" s="33" t="s">
        <v>41</v>
      </c>
      <c r="B30" s="53"/>
      <c r="C30" s="53"/>
      <c r="D30" s="53"/>
      <c r="E30" s="53"/>
      <c r="F30" s="53"/>
      <c r="G30" s="53"/>
      <c r="H30" s="35"/>
    </row>
    <row r="31" spans="1:8" x14ac:dyDescent="0.25">
      <c r="A31" s="33" t="s">
        <v>42</v>
      </c>
      <c r="B31" s="34"/>
      <c r="C31" s="34"/>
      <c r="D31" s="34"/>
      <c r="E31" s="34"/>
      <c r="F31" s="34"/>
      <c r="G31" s="34"/>
      <c r="H31" s="35"/>
    </row>
    <row r="32" spans="1:8" ht="30" customHeight="1" thickBot="1" x14ac:dyDescent="0.3">
      <c r="A32" s="54" t="s">
        <v>44</v>
      </c>
      <c r="B32" s="55"/>
      <c r="C32" s="55"/>
      <c r="D32" s="55"/>
      <c r="E32" s="55"/>
      <c r="F32" s="55"/>
      <c r="G32" s="55"/>
      <c r="H32" s="56"/>
    </row>
  </sheetData>
  <sheetProtection algorithmName="SHA-512" hashValue="XGzkd+fkR8mVFxZ9XJmACBY6yRcoUhDqjm5svczdo7q/fhuHCcTiwInK5b4vva4mcE/2tGJkuhXcBYzE1aulyw==" saltValue="AMP2JJzoGfR3E53gCw8d1Q==" spinCount="100000" sheet="1" objects="1" scenarios="1"/>
  <protectedRanges>
    <protectedRange sqref="F6:F10" name="DATOS 1"/>
    <protectedRange sqref="G9:G10" name="DATOS2"/>
    <protectedRange sqref="E13:F18" name="VALORES UNITARIOS"/>
  </protectedRanges>
  <mergeCells count="24">
    <mergeCell ref="A32:H32"/>
    <mergeCell ref="E12:F12"/>
    <mergeCell ref="E13:F13"/>
    <mergeCell ref="E14:F14"/>
    <mergeCell ref="E16:F16"/>
    <mergeCell ref="E17:F17"/>
    <mergeCell ref="E18:F18"/>
    <mergeCell ref="A21:F21"/>
    <mergeCell ref="A23:H24"/>
    <mergeCell ref="A25:H25"/>
    <mergeCell ref="A26:H26"/>
    <mergeCell ref="A27:H27"/>
    <mergeCell ref="A28:H28"/>
    <mergeCell ref="A20:F20"/>
    <mergeCell ref="A31:H31"/>
    <mergeCell ref="A1:G1"/>
    <mergeCell ref="A2:B2"/>
    <mergeCell ref="B3:G3"/>
    <mergeCell ref="F9:H9"/>
    <mergeCell ref="A19:F19"/>
    <mergeCell ref="G13:G18"/>
    <mergeCell ref="E15:F15"/>
    <mergeCell ref="A29:H29"/>
    <mergeCell ref="A30:H3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Pipe</dc:creator>
  <cp:keywords/>
  <dc:description/>
  <cp:lastModifiedBy>Alejandra Rivera</cp:lastModifiedBy>
  <cp:revision/>
  <dcterms:created xsi:type="dcterms:W3CDTF">2021-11-25T13:58:16Z</dcterms:created>
  <dcterms:modified xsi:type="dcterms:W3CDTF">2022-02-21T16:37:40Z</dcterms:modified>
  <cp:category/>
  <cp:contentStatus/>
</cp:coreProperties>
</file>