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IA ISABEL\SSG-2022 MARIA ISABEL\CONTRATOS\MATERIALES\"/>
    </mc:Choice>
  </mc:AlternateContent>
  <xr:revisionPtr revIDLastSave="0" documentId="13_ncr:1_{CC3B987A-7F87-4BEF-9B09-FB4CDE62B9FA}" xr6:coauthVersionLast="36" xr6:coauthVersionMax="36" xr10:uidLastSave="{00000000-0000-0000-0000-000000000000}"/>
  <bookViews>
    <workbookView xWindow="0" yWindow="0" windowWidth="20490" windowHeight="7545" xr2:uid="{5ABD57FD-EF1C-482B-B73B-A942576C863B}"/>
  </bookViews>
  <sheets>
    <sheet name="Matriz de Riesgos Contratacion" sheetId="1" r:id="rId1"/>
  </sheets>
  <definedNames>
    <definedName name="_xlnm._FilterDatabase" localSheetId="0" hidden="1">'Matriz de Riesgos Contratacion'!$A$17:$AD$27</definedName>
    <definedName name="_xlnm.Print_Area" localSheetId="0">'Matriz de Riesgos Contratacion'!$A$1:$AD$32</definedName>
    <definedName name="_xlnm.Print_Titles" localSheetId="0">'Matriz de Riesgos Contratacion'!$17:$19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9" i="1" l="1"/>
  <c r="W28" i="1"/>
  <c r="W27" i="1"/>
  <c r="W25" i="1"/>
  <c r="W24" i="1"/>
  <c r="W23" i="1"/>
  <c r="W22" i="1"/>
  <c r="W21" i="1"/>
  <c r="W20" i="1"/>
  <c r="W26" i="1"/>
  <c r="O24" i="1"/>
  <c r="N29" i="1"/>
  <c r="N26" i="1"/>
  <c r="N27" i="1"/>
  <c r="N28" i="1"/>
  <c r="N22" i="1"/>
  <c r="N23" i="1"/>
  <c r="N24" i="1"/>
  <c r="N25" i="1"/>
  <c r="N21" i="1"/>
  <c r="N20" i="1"/>
  <c r="P26" i="1"/>
  <c r="X29" i="1" l="1"/>
  <c r="V29" i="1"/>
  <c r="T29" i="1"/>
  <c r="O29" i="1"/>
  <c r="M29" i="1"/>
  <c r="K29" i="1"/>
  <c r="X28" i="1"/>
  <c r="V28" i="1"/>
  <c r="T28" i="1"/>
  <c r="O28" i="1"/>
  <c r="M28" i="1"/>
  <c r="K28" i="1"/>
  <c r="X27" i="1"/>
  <c r="V27" i="1"/>
  <c r="T27" i="1"/>
  <c r="O27" i="1"/>
  <c r="M27" i="1"/>
  <c r="K27" i="1"/>
  <c r="X26" i="1"/>
  <c r="V26" i="1"/>
  <c r="T26" i="1"/>
  <c r="O26" i="1"/>
  <c r="M26" i="1"/>
  <c r="K26" i="1"/>
  <c r="X25" i="1"/>
  <c r="V25" i="1"/>
  <c r="T25" i="1"/>
  <c r="O25" i="1"/>
  <c r="M25" i="1"/>
  <c r="K25" i="1"/>
  <c r="X24" i="1"/>
  <c r="V24" i="1"/>
  <c r="T24" i="1"/>
  <c r="M24" i="1"/>
  <c r="K24" i="1"/>
  <c r="X23" i="1"/>
  <c r="V23" i="1"/>
  <c r="T23" i="1"/>
  <c r="O23" i="1"/>
  <c r="M23" i="1"/>
  <c r="K23" i="1"/>
  <c r="X22" i="1"/>
  <c r="V22" i="1"/>
  <c r="T22" i="1"/>
  <c r="O22" i="1"/>
  <c r="M22" i="1"/>
  <c r="K22" i="1"/>
  <c r="X21" i="1"/>
  <c r="V21" i="1"/>
  <c r="T21" i="1"/>
  <c r="O21" i="1"/>
  <c r="M21" i="1"/>
  <c r="K21" i="1"/>
  <c r="X20" i="1"/>
  <c r="V20" i="1"/>
  <c r="T20" i="1"/>
  <c r="O20" i="1"/>
  <c r="M20" i="1"/>
  <c r="K20" i="1"/>
</calcChain>
</file>

<file path=xl/sharedStrings.xml><?xml version="1.0" encoding="utf-8"?>
<sst xmlns="http://schemas.openxmlformats.org/spreadsheetml/2006/main" count="175" uniqueCount="120">
  <si>
    <t xml:space="preserve">TIPOLOGIA CONTRACTUAL: </t>
  </si>
  <si>
    <t xml:space="preserve">OBJETO </t>
  </si>
  <si>
    <t>IDENTIFICACIÓN</t>
  </si>
  <si>
    <t>EVALUACIÓN</t>
  </si>
  <si>
    <t>TRATAMIENTO</t>
  </si>
  <si>
    <t>1. Número</t>
  </si>
  <si>
    <t>2. Clase</t>
  </si>
  <si>
    <t>3. Fuente</t>
  </si>
  <si>
    <t>4. Etapa</t>
  </si>
  <si>
    <t>5. Tipo</t>
  </si>
  <si>
    <t>6. Descripción</t>
  </si>
  <si>
    <t>7. Consecuencia de la ocurrencia del evento</t>
  </si>
  <si>
    <t>8. Probabilidad</t>
  </si>
  <si>
    <t>9. Impacto</t>
  </si>
  <si>
    <t>10. Valoración</t>
  </si>
  <si>
    <t>11. Categoría</t>
  </si>
  <si>
    <t>12. ¿A quién se le asigna?</t>
  </si>
  <si>
    <t>13. Tratamiento / Control a ser implementado</t>
  </si>
  <si>
    <t>Impacto después del tratamiento</t>
  </si>
  <si>
    <t>18. ¿Afecta la ejecución del contrato?</t>
  </si>
  <si>
    <t>19. Responsable por implementar el tratamiento</t>
  </si>
  <si>
    <t>20. Fecha estimada en que se inicia el tratamiento</t>
  </si>
  <si>
    <t>21. Fecha estimada en que se completa el tratamiento</t>
  </si>
  <si>
    <t>Monitoreo y revisión</t>
  </si>
  <si>
    <t>14. Probabilidad</t>
  </si>
  <si>
    <t>15. Impacto</t>
  </si>
  <si>
    <t>16. Valoración</t>
  </si>
  <si>
    <t>17. Categoría</t>
  </si>
  <si>
    <t>22. ¿Cómo se realiza  el monitoreo?</t>
  </si>
  <si>
    <t>23. Periodicidad</t>
  </si>
  <si>
    <t xml:space="preserve">General </t>
  </si>
  <si>
    <t xml:space="preserve">Interno </t>
  </si>
  <si>
    <t xml:space="preserve">Planeación </t>
  </si>
  <si>
    <t xml:space="preserve">Económico </t>
  </si>
  <si>
    <t xml:space="preserve">Incumplimiento de las obligaciones del contrato </t>
  </si>
  <si>
    <t>Universidad 50% -Contratista 50%</t>
  </si>
  <si>
    <t xml:space="preserve">Solicitar los requisitos necesarios que acrediten experiencia en la prestación del servicio </t>
  </si>
  <si>
    <t>NO</t>
  </si>
  <si>
    <t>Univesidad 100%</t>
  </si>
  <si>
    <t xml:space="preserve">En la estructuración del proceso </t>
  </si>
  <si>
    <t xml:space="preserve">Con la suscripción del contrato </t>
  </si>
  <si>
    <t>Durante la estructuración del proceso</t>
  </si>
  <si>
    <t xml:space="preserve">Selección </t>
  </si>
  <si>
    <t xml:space="preserve">Operacional </t>
  </si>
  <si>
    <t xml:space="preserve">No existen oferentes habilitados para la convocatoria pública </t>
  </si>
  <si>
    <t xml:space="preserve">Declaratoria del desierta del proceso de selección </t>
  </si>
  <si>
    <t xml:space="preserve">Universidad 100% </t>
  </si>
  <si>
    <t xml:space="preserve">Desarrollar un adecuado análisis de la oferta del sector </t>
  </si>
  <si>
    <t>SI</t>
  </si>
  <si>
    <t>En la estructuración del proceso</t>
  </si>
  <si>
    <t>Con la aceptación de la oferta</t>
  </si>
  <si>
    <t xml:space="preserve">Analizando adecuadamente el mercado, de modo que se identifique claramente los posibles oferentes </t>
  </si>
  <si>
    <t xml:space="preserve">Durante la estructuración del proceso </t>
  </si>
  <si>
    <t xml:space="preserve">Específico </t>
  </si>
  <si>
    <t xml:space="preserve">Externa </t>
  </si>
  <si>
    <t>Ejecución</t>
  </si>
  <si>
    <t xml:space="preserve">Financiero </t>
  </si>
  <si>
    <t xml:space="preserve">Falta de fluidez económica para cumplir con el objeto contractual </t>
  </si>
  <si>
    <t xml:space="preserve">Incumplimiento del Objeto Contractual </t>
  </si>
  <si>
    <t>Contratista 100%</t>
  </si>
  <si>
    <t>Plazo de ejecución del contrato</t>
  </si>
  <si>
    <t xml:space="preserve">Con la verificación de los requisitos habilitantes </t>
  </si>
  <si>
    <t xml:space="preserve">Durante la estructuración y evaluación del proceso </t>
  </si>
  <si>
    <t>General</t>
  </si>
  <si>
    <t>Externo</t>
  </si>
  <si>
    <t>Operacional</t>
  </si>
  <si>
    <t>Incumplimiento Total o Parcial de las Obligaciones</t>
  </si>
  <si>
    <t>Incumplimiento del Objeto Contractual</t>
  </si>
  <si>
    <t>Solicitud de Garantía De Cumplimiento</t>
  </si>
  <si>
    <t>Desde el inicio del contrato</t>
  </si>
  <si>
    <t xml:space="preserve">Hasta la terminación del contrato  </t>
  </si>
  <si>
    <t xml:space="preserve"> Seguimiento permanente del supervisor </t>
  </si>
  <si>
    <t>PERMANENTE</t>
  </si>
  <si>
    <t xml:space="preserve">Externo </t>
  </si>
  <si>
    <t xml:space="preserve">Ejecución </t>
  </si>
  <si>
    <t xml:space="preserve">Operacional  </t>
  </si>
  <si>
    <t xml:space="preserve">Especifico  </t>
  </si>
  <si>
    <t>Interno</t>
  </si>
  <si>
    <t xml:space="preserve">Planeación  </t>
  </si>
  <si>
    <t xml:space="preserve">Falta de claridad en las condiciones técnicas, financieras y  jurídicas  establecidos en los terminos de referencia </t>
  </si>
  <si>
    <t xml:space="preserve">Declaratoria de desierta por falta o poca participación de oferentes </t>
  </si>
  <si>
    <t>Audiencia de aclaración de termino</t>
  </si>
  <si>
    <t>No</t>
  </si>
  <si>
    <t>Aviso de convocatoria</t>
  </si>
  <si>
    <t>La fecha de Audiencia de aclaración de terminos  y revisión y asignación de riesgos previsibles</t>
  </si>
  <si>
    <t xml:space="preserve">Dentro de los plazos establecidos en el cronograma </t>
  </si>
  <si>
    <t xml:space="preserve">Externo o Interno </t>
  </si>
  <si>
    <t>Financieros</t>
  </si>
  <si>
    <t>Si</t>
  </si>
  <si>
    <t>La fecha de terminacion del contrato</t>
  </si>
  <si>
    <t>Retraso del cronograma del Proyecto.</t>
  </si>
  <si>
    <t xml:space="preserve">El supervisor del contrato realizara las modificaciones contractuales necesarias para una adecuada ejecución del contrato </t>
  </si>
  <si>
    <t>Desde el Acta de Inicio</t>
  </si>
  <si>
    <t>Hasta la terminación de las obras</t>
  </si>
  <si>
    <t xml:space="preserve">Informe de supervision </t>
  </si>
  <si>
    <t xml:space="preserve">Permanente </t>
  </si>
  <si>
    <t xml:space="preserve">Demoras en la liquidación del contrato de por causas atribuibles al contratista </t>
  </si>
  <si>
    <t xml:space="preserve">Demoras en la liquidación del contrato de Obrapro causas atribuibles al contratista </t>
  </si>
  <si>
    <t>Atraso en la liquidación del contrato</t>
  </si>
  <si>
    <t>Requerir al contratista por el incumplimiento</t>
  </si>
  <si>
    <t xml:space="preserve">Hasta el cierre del expediente con el vencimiento de las garantías </t>
  </si>
  <si>
    <t>MENSUAL</t>
  </si>
  <si>
    <t xml:space="preserve">Socio-Políticos </t>
  </si>
  <si>
    <t>Atrasos en el desarrollo del contrato</t>
  </si>
  <si>
    <t>Verificar procedencia de suspensiones del contrato.</t>
  </si>
  <si>
    <t>Asumido por el IDRD</t>
  </si>
  <si>
    <t>Hasta la finalización del contrato</t>
  </si>
  <si>
    <t xml:space="preserve">ANEXO DEL ESTUDIO PREVIO </t>
  </si>
  <si>
    <t>ANEXO 4 : MATRIZ DE IDENTIFICACIÓN, EVALUACIÓN Y TRATAMIENTO DE RIESGOS EN PROCESOS CONTRACTUALES</t>
  </si>
  <si>
    <t>Establecer los requisitos idóneos para evaluar la experiencia</t>
  </si>
  <si>
    <t>Modificación de las especificaciones técnicas de los materiales solicitados</t>
  </si>
  <si>
    <t>Variaciones de precios de los insumos en el mercado</t>
  </si>
  <si>
    <t>Demoras ocasionadas por paros, huelgas de naturaleza social, ajenas a la responsabilidad del  contratista  que genere demora en las entregas de los materiales</t>
  </si>
  <si>
    <t>Falta de experiencia necesaria para la ejecución de las activiades del contrato</t>
  </si>
  <si>
    <t>Imprecisiones o inconsistencias en las especificaciones técnicas, descripción del contrato, estudios previos,operaciones aritméticas, diseños y estudios técnicos.</t>
  </si>
  <si>
    <t>Solicitud de liquidez</t>
  </si>
  <si>
    <t xml:space="preserve">CONTRATO DE SUMINISTRO </t>
  </si>
  <si>
    <t xml:space="preserve">
“SUMINISTRAR MATERIALES DE CONSTRUCCIÓN, FERRETERÍA Y PLOMERÍA PARA LAS ADECUACIONES Y MANTENIMIENTOS QUE SE REALIZAN EN LAS DIFERENTES INSTALACIONES DE LA UNIVERSIDAD PEDAGÓGICA NACIONAL”</t>
  </si>
  <si>
    <t xml:space="preserve">
Informes de supervisión</t>
  </si>
  <si>
    <t xml:space="preserve">Espeficacion de la forma de pago y las obligaciones del contratista en el proceso de selección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</si>
</sst>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5"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4"/>
      <color theme="1"/>
      <name val="Arial"/>
      <family val="2"/>
    </font>
    <font>
      <sz val="14"/>
      <color theme="1"/>
      <name val="Liberation Sans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u/>
      <sz val="14"/>
      <color rgb="FF000000"/>
      <name val="Arial"/>
      <family val="2"/>
    </font>
    <font>
      <b/>
      <sz val="14"/>
      <color theme="0"/>
      <name val="Browallia New"/>
      <family val="2"/>
    </font>
    <font>
      <sz val="14"/>
      <color theme="0"/>
      <name val="Liberation Sans"/>
      <family val="2"/>
    </font>
    <font>
      <b/>
      <sz val="14"/>
      <color rgb="FF000000"/>
      <name val="Arial"/>
      <family val="2"/>
    </font>
    <font>
      <b/>
      <sz val="14"/>
      <color theme="1"/>
      <name val="Liberation San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11111"/>
        <bgColor rgb="FF111111"/>
      </patternFill>
    </fill>
    <fill>
      <patternFill patternType="solid">
        <fgColor rgb="FFDDDDDD"/>
        <bgColor rgb="FFDDDDDD"/>
      </patternFill>
    </fill>
    <fill>
      <patternFill patternType="solid">
        <fgColor rgb="FFFF9999"/>
        <bgColor rgb="FFFF9999"/>
      </patternFill>
    </fill>
    <fill>
      <patternFill patternType="solid">
        <fgColor rgb="FF99FFFF"/>
        <bgColor rgb="FF99FFFF"/>
      </patternFill>
    </fill>
    <fill>
      <patternFill patternType="solid">
        <fgColor theme="0"/>
        <bgColor rgb="FF99FFFF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FFFF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Protection="1"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Protection="1"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vertical="center" wrapText="1"/>
      <protection locked="0"/>
    </xf>
    <xf numFmtId="0" fontId="2" fillId="2" borderId="5" xfId="1" applyFont="1" applyFill="1" applyBorder="1" applyAlignment="1" applyProtection="1">
      <alignment vertical="center" wrapText="1"/>
      <protection locked="0"/>
    </xf>
    <xf numFmtId="0" fontId="4" fillId="3" borderId="4" xfId="1" applyFont="1" applyFill="1" applyBorder="1" applyAlignment="1" applyProtection="1">
      <protection locked="0"/>
    </xf>
    <xf numFmtId="0" fontId="4" fillId="3" borderId="0" xfId="1" applyFont="1" applyFill="1" applyBorder="1" applyAlignment="1" applyProtection="1">
      <protection locked="0"/>
    </xf>
    <xf numFmtId="0" fontId="3" fillId="0" borderId="0" xfId="1" applyFont="1" applyFill="1" applyProtection="1">
      <protection locked="0"/>
    </xf>
    <xf numFmtId="0" fontId="4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Protection="1"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9" fillId="0" borderId="0" xfId="1" applyFont="1" applyProtection="1">
      <protection locked="0"/>
    </xf>
    <xf numFmtId="0" fontId="10" fillId="8" borderId="14" xfId="1" applyFont="1" applyFill="1" applyBorder="1" applyAlignment="1" applyProtection="1">
      <alignment horizontal="center" vertical="center" textRotation="90" wrapText="1"/>
      <protection locked="0"/>
    </xf>
    <xf numFmtId="0" fontId="10" fillId="8" borderId="14" xfId="1" applyFont="1" applyFill="1" applyBorder="1" applyAlignment="1" applyProtection="1">
      <alignment horizontal="center" vertical="center" wrapText="1"/>
      <protection locked="0"/>
    </xf>
    <xf numFmtId="0" fontId="10" fillId="8" borderId="16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13" fillId="2" borderId="13" xfId="1" applyFont="1" applyFill="1" applyBorder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>
      <alignment horizontal="center" vertical="center" textRotation="90" wrapText="1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3" fillId="2" borderId="14" xfId="1" applyFont="1" applyFill="1" applyBorder="1" applyAlignment="1" applyProtection="1">
      <alignment horizontal="center" vertical="center" wrapText="1"/>
      <protection locked="0" hidden="1"/>
    </xf>
    <xf numFmtId="0" fontId="13" fillId="2" borderId="21" xfId="1" applyFont="1" applyFill="1" applyBorder="1" applyAlignment="1" applyProtection="1">
      <alignment horizontal="center" vertical="center" wrapText="1"/>
      <protection locked="0" hidden="1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2" borderId="24" xfId="1" applyFont="1" applyFill="1" applyBorder="1" applyAlignment="1" applyProtection="1">
      <alignment horizontal="center" vertical="center" wrapText="1"/>
      <protection locked="0"/>
    </xf>
    <xf numFmtId="0" fontId="13" fillId="2" borderId="19" xfId="1" applyFont="1" applyFill="1" applyBorder="1" applyAlignment="1" applyProtection="1">
      <alignment horizontal="center" vertical="center" wrapText="1"/>
      <protection locked="0" hidden="1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textRotation="90"/>
      <protection locked="0"/>
    </xf>
    <xf numFmtId="0" fontId="13" fillId="2" borderId="24" xfId="0" applyFont="1" applyFill="1" applyBorder="1" applyAlignment="1">
      <alignment horizontal="center" vertical="center" textRotation="90" wrapText="1"/>
    </xf>
    <xf numFmtId="0" fontId="13" fillId="2" borderId="24" xfId="0" applyFont="1" applyFill="1" applyBorder="1" applyAlignment="1" applyProtection="1">
      <alignment horizontal="center" vertical="center" textRotation="90"/>
      <protection locked="0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3" fillId="0" borderId="24" xfId="1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justify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textRotation="90" wrapText="1"/>
    </xf>
    <xf numFmtId="0" fontId="13" fillId="0" borderId="36" xfId="1" applyFont="1" applyFill="1" applyBorder="1" applyAlignment="1" applyProtection="1">
      <alignment horizontal="center" vertical="center" wrapText="1"/>
      <protection locked="0"/>
    </xf>
    <xf numFmtId="0" fontId="13" fillId="2" borderId="36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Fill="1" applyBorder="1" applyAlignment="1">
      <alignment horizontal="justify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 applyProtection="1">
      <alignment horizontal="center" wrapText="1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Protection="1">
      <protection locked="0"/>
    </xf>
    <xf numFmtId="0" fontId="4" fillId="3" borderId="0" xfId="1" applyFont="1" applyFill="1" applyBorder="1" applyProtection="1">
      <protection locked="0"/>
    </xf>
    <xf numFmtId="0" fontId="7" fillId="3" borderId="4" xfId="1" applyFont="1" applyFill="1" applyBorder="1" applyAlignment="1" applyProtection="1">
      <alignment horizontal="center" vertical="center" textRotation="90" wrapText="1"/>
      <protection locked="0"/>
    </xf>
    <xf numFmtId="0" fontId="3" fillId="3" borderId="0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Protection="1"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left" vertical="center" wrapText="1"/>
      <protection locked="0"/>
    </xf>
    <xf numFmtId="0" fontId="2" fillId="4" borderId="2" xfId="1" applyFont="1" applyFill="1" applyBorder="1" applyAlignment="1" applyProtection="1">
      <alignment horizontal="left" vertical="center"/>
      <protection locked="0"/>
    </xf>
    <xf numFmtId="0" fontId="2" fillId="4" borderId="3" xfId="1" applyFont="1" applyFill="1" applyBorder="1" applyAlignment="1" applyProtection="1">
      <alignment horizontal="left" vertical="center"/>
      <protection locked="0"/>
    </xf>
    <xf numFmtId="0" fontId="2" fillId="4" borderId="4" xfId="1" applyFont="1" applyFill="1" applyBorder="1" applyAlignment="1" applyProtection="1">
      <alignment horizontal="left" vertical="center"/>
      <protection locked="0"/>
    </xf>
    <xf numFmtId="0" fontId="2" fillId="4" borderId="0" xfId="1" applyFont="1" applyFill="1" applyBorder="1" applyAlignment="1" applyProtection="1">
      <alignment horizontal="left" vertical="center"/>
      <protection locked="0"/>
    </xf>
    <xf numFmtId="0" fontId="2" fillId="4" borderId="5" xfId="1" applyFont="1" applyFill="1" applyBorder="1" applyAlignment="1" applyProtection="1">
      <alignment horizontal="left" vertical="center"/>
      <protection locked="0"/>
    </xf>
    <xf numFmtId="0" fontId="2" fillId="4" borderId="8" xfId="1" applyFont="1" applyFill="1" applyBorder="1" applyAlignment="1" applyProtection="1">
      <alignment horizontal="left" vertical="center"/>
      <protection locked="0"/>
    </xf>
    <xf numFmtId="0" fontId="2" fillId="4" borderId="7" xfId="1" applyFont="1" applyFill="1" applyBorder="1" applyAlignment="1" applyProtection="1">
      <alignment horizontal="left" vertical="center"/>
      <protection locked="0"/>
    </xf>
    <xf numFmtId="0" fontId="2" fillId="4" borderId="9" xfId="1" applyFont="1" applyFill="1" applyBorder="1" applyAlignment="1" applyProtection="1">
      <alignment horizontal="left" vertical="center"/>
      <protection locked="0"/>
    </xf>
    <xf numFmtId="0" fontId="3" fillId="3" borderId="4" xfId="1" applyFont="1" applyFill="1" applyBorder="1" applyProtection="1">
      <protection locked="0"/>
    </xf>
    <xf numFmtId="0" fontId="10" fillId="8" borderId="18" xfId="1" applyFont="1" applyFill="1" applyBorder="1" applyAlignment="1" applyProtection="1">
      <alignment horizontal="center" vertical="center" textRotation="90" wrapText="1"/>
      <protection locked="0"/>
    </xf>
    <xf numFmtId="0" fontId="10" fillId="8" borderId="19" xfId="1" applyFont="1" applyFill="1" applyBorder="1" applyAlignment="1" applyProtection="1">
      <alignment horizontal="center" vertical="center" textRotation="90" wrapText="1"/>
      <protection locked="0"/>
    </xf>
    <xf numFmtId="0" fontId="10" fillId="8" borderId="20" xfId="1" applyFont="1" applyFill="1" applyBorder="1" applyAlignment="1" applyProtection="1">
      <alignment horizontal="center" vertical="center" textRotation="90" wrapText="1"/>
      <protection locked="0"/>
    </xf>
    <xf numFmtId="0" fontId="2" fillId="7" borderId="14" xfId="1" applyFont="1" applyFill="1" applyBorder="1" applyAlignment="1" applyProtection="1">
      <alignment horizontal="center" vertical="center" textRotation="90" wrapText="1"/>
      <protection locked="0"/>
    </xf>
    <xf numFmtId="0" fontId="2" fillId="7" borderId="15" xfId="1" applyFont="1" applyFill="1" applyBorder="1" applyAlignment="1" applyProtection="1">
      <alignment horizontal="center" vertical="center" textRotation="90" wrapText="1"/>
      <protection locked="0"/>
    </xf>
    <xf numFmtId="0" fontId="2" fillId="7" borderId="17" xfId="1" applyFont="1" applyFill="1" applyBorder="1" applyAlignment="1" applyProtection="1">
      <alignment horizontal="center" vertical="center" textRotation="90" wrapText="1"/>
      <protection locked="0"/>
    </xf>
    <xf numFmtId="0" fontId="2" fillId="8" borderId="14" xfId="1" applyFont="1" applyFill="1" applyBorder="1" applyAlignment="1" applyProtection="1">
      <alignment horizontal="center" vertical="center" wrapText="1"/>
      <protection locked="0"/>
    </xf>
    <xf numFmtId="0" fontId="2" fillId="9" borderId="14" xfId="1" applyFont="1" applyFill="1" applyBorder="1" applyAlignment="1" applyProtection="1">
      <alignment horizontal="center" vertical="center" wrapText="1"/>
      <protection locked="0"/>
    </xf>
    <xf numFmtId="0" fontId="8" fillId="5" borderId="10" xfId="1" applyFont="1" applyFill="1" applyBorder="1" applyAlignment="1" applyProtection="1">
      <alignment horizontal="center" vertical="center"/>
      <protection locked="0"/>
    </xf>
    <xf numFmtId="0" fontId="8" fillId="5" borderId="11" xfId="1" applyFont="1" applyFill="1" applyBorder="1" applyAlignment="1" applyProtection="1">
      <alignment horizontal="center" vertical="center"/>
      <protection locked="0"/>
    </xf>
    <xf numFmtId="0" fontId="8" fillId="5" borderId="12" xfId="1" applyFont="1" applyFill="1" applyBorder="1" applyAlignment="1" applyProtection="1">
      <alignment horizontal="center" vertical="center"/>
      <protection locked="0"/>
    </xf>
    <xf numFmtId="0" fontId="2" fillId="6" borderId="13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wrapText="1"/>
      <protection locked="0"/>
    </xf>
    <xf numFmtId="0" fontId="2" fillId="7" borderId="14" xfId="1" applyFont="1" applyFill="1" applyBorder="1" applyAlignment="1" applyProtection="1">
      <alignment horizontal="center" vertical="center" wrapText="1"/>
      <protection locked="0"/>
    </xf>
    <xf numFmtId="0" fontId="2" fillId="8" borderId="16" xfId="1" applyFont="1" applyFill="1" applyBorder="1" applyAlignment="1" applyProtection="1">
      <alignment horizontal="center" vertical="center" wrapText="1"/>
      <protection locked="0"/>
    </xf>
    <xf numFmtId="0" fontId="13" fillId="2" borderId="20" xfId="0" applyFont="1" applyFill="1" applyBorder="1" applyAlignment="1" applyProtection="1">
      <alignment horizontal="left" vertical="center" wrapText="1"/>
      <protection locked="0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0" fontId="13" fillId="2" borderId="22" xfId="0" applyFont="1" applyFill="1" applyBorder="1" applyAlignment="1" applyProtection="1">
      <alignment horizontal="left" vertical="center" wrapText="1"/>
      <protection locked="0"/>
    </xf>
    <xf numFmtId="0" fontId="13" fillId="2" borderId="23" xfId="0" applyFont="1" applyFill="1" applyBorder="1" applyAlignment="1" applyProtection="1">
      <alignment horizontal="left" vertical="center" wrapText="1"/>
      <protection locked="0"/>
    </xf>
    <xf numFmtId="0" fontId="13" fillId="2" borderId="25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Fill="1" applyBorder="1" applyAlignment="1" applyProtection="1">
      <alignment horizontal="left" vertical="center" wrapText="1"/>
      <protection locked="0"/>
    </xf>
    <xf numFmtId="0" fontId="13" fillId="0" borderId="30" xfId="0" applyFont="1" applyFill="1" applyBorder="1" applyAlignment="1" applyProtection="1">
      <alignment horizontal="left" vertical="center" wrapText="1"/>
      <protection locked="0"/>
    </xf>
    <xf numFmtId="0" fontId="13" fillId="2" borderId="26" xfId="0" applyFont="1" applyFill="1" applyBorder="1" applyAlignment="1" applyProtection="1">
      <alignment horizontal="left" vertical="center" wrapText="1"/>
      <protection locked="0"/>
    </xf>
    <xf numFmtId="0" fontId="13" fillId="2" borderId="31" xfId="0" applyFont="1" applyFill="1" applyBorder="1" applyAlignment="1" applyProtection="1">
      <alignment horizontal="left" vertical="center" wrapText="1"/>
      <protection locked="0"/>
    </xf>
    <xf numFmtId="0" fontId="13" fillId="2" borderId="32" xfId="0" applyFont="1" applyFill="1" applyBorder="1" applyAlignment="1" applyProtection="1">
      <alignment horizontal="left" vertical="center" wrapText="1"/>
      <protection locked="0"/>
    </xf>
    <xf numFmtId="0" fontId="13" fillId="2" borderId="24" xfId="0" applyFont="1" applyFill="1" applyBorder="1" applyAlignment="1" applyProtection="1">
      <alignment horizontal="left" vertical="center" wrapText="1"/>
      <protection locked="0"/>
    </xf>
    <xf numFmtId="0" fontId="13" fillId="2" borderId="36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 applyProtection="1">
      <alignment horizontal="left" vertical="center" wrapText="1"/>
      <protection locked="0"/>
    </xf>
    <xf numFmtId="0" fontId="13" fillId="2" borderId="34" xfId="0" applyFont="1" applyFill="1" applyBorder="1" applyAlignment="1" applyProtection="1">
      <alignment horizontal="left" vertical="center" wrapText="1"/>
      <protection locked="0"/>
    </xf>
    <xf numFmtId="0" fontId="13" fillId="2" borderId="35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28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62559EE9-B7FC-4F64-8119-3FC90BA0B48F}"/>
  </cellStyles>
  <dxfs count="44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1701196</xdr:colOff>
      <xdr:row>0</xdr:row>
      <xdr:rowOff>135467</xdr:rowOff>
    </xdr:from>
    <xdr:to>
      <xdr:col>15</xdr:col>
      <xdr:colOff>1104901</xdr:colOff>
      <xdr:row>5</xdr:row>
      <xdr:rowOff>595394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C9A08-16BD-4473-9B25-6BB86836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196" y="135467"/>
          <a:ext cx="5032980" cy="16981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06F25-1B0A-4337-8DF7-8F6B5E3B4B55}">
  <dimension ref="A1:AD64"/>
  <sheetViews>
    <sheetView tabSelected="1" view="pageBreakPreview" zoomScale="70" zoomScaleNormal="25" zoomScaleSheetLayoutView="70" workbookViewId="0">
      <pane xSplit="1" topLeftCell="B1" activePane="topRight" state="frozen"/>
      <selection activeCell="A19" sqref="A19"/>
      <selection pane="topRight" activeCell="Q18" sqref="Q18:R19"/>
    </sheetView>
  </sheetViews>
  <sheetFormatPr baseColWidth="10" defaultColWidth="12.140625" defaultRowHeight="18"/>
  <cols>
    <col min="1" max="1" width="6.85546875" style="35" customWidth="1"/>
    <col min="2" max="2" width="8.42578125" style="6" customWidth="1"/>
    <col min="3" max="3" width="8.140625" style="6" customWidth="1"/>
    <col min="4" max="4" width="10.42578125" style="6" customWidth="1"/>
    <col min="5" max="5" width="9.42578125" style="6" customWidth="1"/>
    <col min="6" max="6" width="13.42578125" style="6" customWidth="1"/>
    <col min="7" max="7" width="57.28515625" style="6" customWidth="1"/>
    <col min="8" max="8" width="13.42578125" style="6" customWidth="1"/>
    <col min="9" max="9" width="36" style="6" customWidth="1"/>
    <col min="10" max="10" width="8" style="33" customWidth="1"/>
    <col min="11" max="11" width="27.85546875" style="33" customWidth="1"/>
    <col min="12" max="12" width="6.42578125" style="33" customWidth="1"/>
    <col min="13" max="13" width="17.85546875" style="33" customWidth="1"/>
    <col min="14" max="14" width="7.140625" style="33" customWidth="1"/>
    <col min="15" max="15" width="25.140625" style="33" customWidth="1"/>
    <col min="16" max="16" width="29.7109375" style="33" customWidth="1"/>
    <col min="17" max="17" width="14.7109375" style="6" customWidth="1"/>
    <col min="18" max="18" width="64.85546875" style="6" customWidth="1"/>
    <col min="19" max="19" width="7.140625" style="33" customWidth="1"/>
    <col min="20" max="20" width="19.42578125" style="33" customWidth="1"/>
    <col min="21" max="21" width="7.42578125" style="33" customWidth="1"/>
    <col min="22" max="22" width="21.42578125" style="33" customWidth="1"/>
    <col min="23" max="23" width="8" style="33" customWidth="1"/>
    <col min="24" max="24" width="20" style="33" customWidth="1"/>
    <col min="25" max="25" width="19.140625" style="33" customWidth="1"/>
    <col min="26" max="26" width="23.140625" style="33" customWidth="1"/>
    <col min="27" max="27" width="26.42578125" style="6" customWidth="1"/>
    <col min="28" max="28" width="22.28515625" style="6" customWidth="1"/>
    <col min="29" max="29" width="24.140625" style="6" customWidth="1"/>
    <col min="30" max="30" width="18.7109375" style="33" customWidth="1"/>
    <col min="31" max="16384" width="12.140625" style="6"/>
  </cols>
  <sheetData>
    <row r="1" spans="1:30">
      <c r="A1" s="1"/>
      <c r="B1" s="2"/>
      <c r="C1" s="3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  <c r="P1" s="4"/>
      <c r="Q1" s="2"/>
      <c r="R1" s="2"/>
      <c r="S1" s="4"/>
      <c r="T1" s="4"/>
      <c r="U1" s="4"/>
      <c r="V1" s="4"/>
      <c r="W1" s="4"/>
      <c r="X1" s="4"/>
      <c r="Y1" s="4"/>
      <c r="Z1" s="4"/>
      <c r="AA1" s="2"/>
      <c r="AB1" s="2"/>
      <c r="AC1" s="2"/>
      <c r="AD1" s="5"/>
    </row>
    <row r="2" spans="1:30">
      <c r="A2" s="7"/>
      <c r="B2" s="8"/>
      <c r="C2" s="9"/>
      <c r="D2" s="8"/>
      <c r="E2" s="8"/>
      <c r="F2" s="8"/>
      <c r="G2" s="8"/>
      <c r="H2" s="8"/>
      <c r="I2" s="8"/>
      <c r="J2" s="10"/>
      <c r="K2" s="10"/>
      <c r="L2" s="10"/>
      <c r="M2" s="10"/>
      <c r="N2" s="10"/>
      <c r="O2" s="10"/>
      <c r="P2" s="10"/>
      <c r="Q2" s="8"/>
      <c r="R2" s="8"/>
      <c r="S2" s="10"/>
      <c r="T2" s="10"/>
      <c r="U2" s="10"/>
      <c r="V2" s="10"/>
      <c r="W2" s="10"/>
      <c r="X2" s="10"/>
      <c r="Y2" s="10"/>
      <c r="Z2" s="10"/>
      <c r="AA2" s="8"/>
      <c r="AB2" s="8"/>
      <c r="AC2" s="8"/>
      <c r="AD2" s="11"/>
    </row>
    <row r="3" spans="1:30">
      <c r="A3" s="7"/>
      <c r="B3" s="8"/>
      <c r="C3" s="9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8"/>
      <c r="R3" s="8"/>
      <c r="S3" s="10"/>
      <c r="T3" s="10"/>
      <c r="U3" s="10"/>
      <c r="V3" s="10"/>
      <c r="W3" s="10"/>
      <c r="X3" s="10"/>
      <c r="Y3" s="10"/>
      <c r="Z3" s="10"/>
      <c r="AA3" s="8"/>
      <c r="AB3" s="8"/>
      <c r="AC3" s="8"/>
      <c r="AD3" s="11"/>
    </row>
    <row r="4" spans="1:30" ht="30" customHeight="1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</row>
    <row r="5" spans="1:30" ht="14.1" customHeight="1">
      <c r="A5" s="7"/>
      <c r="B5" s="8"/>
      <c r="C5" s="9"/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8"/>
      <c r="R5" s="8"/>
      <c r="S5" s="10"/>
      <c r="T5" s="10"/>
      <c r="U5" s="10"/>
      <c r="V5" s="10"/>
      <c r="W5" s="10"/>
      <c r="X5" s="10"/>
      <c r="Y5" s="10"/>
      <c r="Z5" s="10"/>
      <c r="AA5" s="8"/>
      <c r="AB5" s="8"/>
      <c r="AC5" s="8"/>
      <c r="AD5" s="11"/>
    </row>
    <row r="6" spans="1:30" s="16" customFormat="1" ht="92.25" customHeight="1">
      <c r="A6" s="14"/>
      <c r="B6" s="15"/>
      <c r="C6" s="15"/>
      <c r="D6" s="15"/>
      <c r="E6" s="15"/>
      <c r="F6" s="15"/>
      <c r="G6" s="69" t="s">
        <v>108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70"/>
      <c r="X6" s="71"/>
      <c r="Y6" s="71"/>
      <c r="Z6" s="71"/>
      <c r="AA6" s="71"/>
      <c r="AB6" s="71"/>
      <c r="AC6" s="71"/>
      <c r="AD6" s="72"/>
    </row>
    <row r="7" spans="1:30" ht="62.25" customHeight="1">
      <c r="A7" s="73"/>
      <c r="B7" s="74"/>
      <c r="C7" s="74"/>
      <c r="D7" s="75"/>
      <c r="E7" s="75"/>
      <c r="F7" s="75"/>
      <c r="G7" s="75"/>
      <c r="H7" s="17"/>
      <c r="I7" s="17"/>
      <c r="J7" s="76" t="s">
        <v>0</v>
      </c>
      <c r="K7" s="76"/>
      <c r="L7" s="76"/>
      <c r="M7" s="76"/>
      <c r="N7" s="76"/>
      <c r="O7" s="76"/>
      <c r="P7" s="77" t="s">
        <v>116</v>
      </c>
      <c r="Q7" s="77"/>
      <c r="R7" s="77"/>
      <c r="S7" s="77"/>
      <c r="T7" s="77"/>
      <c r="U7" s="77"/>
      <c r="V7" s="18"/>
      <c r="W7" s="70"/>
      <c r="X7" s="78"/>
      <c r="Y7" s="78"/>
      <c r="Z7" s="78"/>
      <c r="AA7" s="78"/>
      <c r="AB7" s="78"/>
      <c r="AC7" s="78"/>
      <c r="AD7" s="79"/>
    </row>
    <row r="8" spans="1:30" ht="13.5" hidden="1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19"/>
      <c r="W8" s="70"/>
      <c r="X8" s="78"/>
      <c r="Y8" s="78"/>
      <c r="Z8" s="78"/>
      <c r="AA8" s="78"/>
      <c r="AB8" s="78"/>
      <c r="AC8" s="78"/>
      <c r="AD8" s="79"/>
    </row>
    <row r="9" spans="1:30" ht="13.5" hidden="1" customHeight="1">
      <c r="A9" s="82"/>
      <c r="B9" s="20"/>
      <c r="C9" s="17"/>
      <c r="D9" s="17"/>
      <c r="E9" s="17"/>
      <c r="F9" s="17"/>
      <c r="G9" s="17"/>
      <c r="H9" s="17"/>
      <c r="I9" s="17"/>
      <c r="J9" s="21"/>
      <c r="K9" s="21"/>
      <c r="L9" s="21"/>
      <c r="M9" s="21"/>
      <c r="N9" s="21"/>
      <c r="O9" s="21"/>
      <c r="P9" s="21"/>
      <c r="Q9" s="17"/>
      <c r="R9" s="17"/>
      <c r="S9" s="21"/>
      <c r="T9" s="21"/>
      <c r="U9" s="21"/>
      <c r="V9" s="10"/>
      <c r="W9" s="83"/>
      <c r="X9" s="84"/>
      <c r="Y9" s="84"/>
      <c r="Z9" s="84"/>
      <c r="AA9" s="84"/>
      <c r="AB9" s="84"/>
      <c r="AC9" s="84"/>
      <c r="AD9" s="85"/>
    </row>
    <row r="10" spans="1:30" ht="30.75" customHeight="1" thickBot="1">
      <c r="A10" s="82"/>
      <c r="B10" s="76"/>
      <c r="C10" s="86"/>
      <c r="D10" s="76"/>
      <c r="E10" s="76"/>
      <c r="F10" s="76"/>
      <c r="G10" s="87" t="s">
        <v>1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22"/>
      <c r="W10" s="83"/>
      <c r="X10" s="84"/>
      <c r="Y10" s="84"/>
      <c r="Z10" s="84"/>
      <c r="AA10" s="84"/>
      <c r="AB10" s="84"/>
      <c r="AC10" s="84"/>
      <c r="AD10" s="85"/>
    </row>
    <row r="11" spans="1:30" ht="46.5" customHeight="1">
      <c r="A11" s="82"/>
      <c r="B11" s="76"/>
      <c r="C11" s="86"/>
      <c r="D11" s="23"/>
      <c r="E11" s="12"/>
      <c r="F11" s="12"/>
      <c r="G11" s="88" t="s">
        <v>117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90"/>
      <c r="V11" s="23"/>
      <c r="W11" s="83"/>
      <c r="X11" s="84"/>
      <c r="Y11" s="84"/>
      <c r="Z11" s="84"/>
      <c r="AA11" s="84"/>
      <c r="AB11" s="84"/>
      <c r="AC11" s="84"/>
      <c r="AD11" s="85"/>
    </row>
    <row r="12" spans="1:30" ht="28.35" customHeight="1">
      <c r="A12" s="82"/>
      <c r="B12" s="24"/>
      <c r="C12" s="86"/>
      <c r="D12" s="17"/>
      <c r="E12" s="12"/>
      <c r="F12" s="12"/>
      <c r="G12" s="91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3"/>
      <c r="V12" s="10"/>
      <c r="W12" s="83"/>
      <c r="X12" s="84"/>
      <c r="Y12" s="84"/>
      <c r="Z12" s="84"/>
      <c r="AA12" s="84"/>
      <c r="AB12" s="84"/>
      <c r="AC12" s="84"/>
      <c r="AD12" s="85"/>
    </row>
    <row r="13" spans="1:30" ht="34.35" customHeight="1" thickBot="1">
      <c r="A13" s="82"/>
      <c r="B13" s="20"/>
      <c r="C13" s="17"/>
      <c r="D13" s="17"/>
      <c r="E13" s="12"/>
      <c r="F13" s="12"/>
      <c r="G13" s="94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6"/>
      <c r="V13" s="25"/>
      <c r="W13" s="83"/>
      <c r="X13" s="84"/>
      <c r="Y13" s="84"/>
      <c r="Z13" s="84"/>
      <c r="AA13" s="84"/>
      <c r="AB13" s="84"/>
      <c r="AC13" s="84"/>
      <c r="AD13" s="85"/>
    </row>
    <row r="14" spans="1:30" ht="14.1" customHeight="1">
      <c r="A14" s="97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19"/>
      <c r="W14" s="83"/>
      <c r="X14" s="71"/>
      <c r="Y14" s="71"/>
      <c r="Z14" s="71"/>
      <c r="AA14" s="71"/>
      <c r="AB14" s="71"/>
      <c r="AC14" s="71"/>
      <c r="AD14" s="72"/>
    </row>
    <row r="15" spans="1:30" ht="14.1" customHeight="1">
      <c r="A15" s="26"/>
      <c r="B15" s="8"/>
      <c r="C15" s="8"/>
      <c r="D15" s="8"/>
      <c r="E15" s="8"/>
      <c r="F15" s="8"/>
      <c r="G15" s="8"/>
      <c r="H15" s="8"/>
      <c r="I15" s="8"/>
      <c r="J15" s="10"/>
      <c r="K15" s="10"/>
      <c r="L15" s="10"/>
      <c r="M15" s="10"/>
      <c r="N15" s="10"/>
      <c r="O15" s="10"/>
      <c r="P15" s="10"/>
      <c r="Q15" s="8"/>
      <c r="R15" s="8"/>
      <c r="S15" s="10"/>
      <c r="T15" s="10"/>
      <c r="U15" s="10"/>
      <c r="V15" s="10"/>
      <c r="W15" s="10"/>
      <c r="X15" s="10"/>
      <c r="Y15" s="10"/>
      <c r="Z15" s="10"/>
      <c r="AA15" s="8"/>
      <c r="AB15" s="8"/>
      <c r="AC15" s="8"/>
      <c r="AD15" s="11"/>
    </row>
    <row r="16" spans="1:30" ht="14.1" customHeight="1" thickBot="1">
      <c r="A16" s="26"/>
      <c r="B16" s="8"/>
      <c r="C16" s="8"/>
      <c r="D16" s="8"/>
      <c r="E16" s="8"/>
      <c r="F16" s="8"/>
      <c r="G16" s="8"/>
      <c r="H16" s="8"/>
      <c r="I16" s="8"/>
      <c r="J16" s="10"/>
      <c r="K16" s="10"/>
      <c r="L16" s="10"/>
      <c r="M16" s="10"/>
      <c r="N16" s="10"/>
      <c r="O16" s="10"/>
      <c r="P16" s="10"/>
      <c r="Q16" s="8"/>
      <c r="R16" s="8"/>
      <c r="S16" s="10"/>
      <c r="T16" s="10"/>
      <c r="U16" s="10"/>
      <c r="V16" s="10"/>
      <c r="W16" s="10"/>
      <c r="X16" s="10"/>
      <c r="Y16" s="10"/>
      <c r="Z16" s="10"/>
      <c r="AA16" s="8"/>
      <c r="AB16" s="8"/>
      <c r="AC16" s="8"/>
      <c r="AD16" s="11"/>
    </row>
    <row r="17" spans="1:30" s="27" customFormat="1" ht="27.75" customHeight="1" thickBot="1">
      <c r="A17" s="106" t="s">
        <v>2</v>
      </c>
      <c r="B17" s="107"/>
      <c r="C17" s="107"/>
      <c r="D17" s="107"/>
      <c r="E17" s="107"/>
      <c r="F17" s="107"/>
      <c r="G17" s="107"/>
      <c r="H17" s="107" t="s">
        <v>3</v>
      </c>
      <c r="I17" s="107"/>
      <c r="J17" s="107"/>
      <c r="K17" s="107"/>
      <c r="L17" s="107"/>
      <c r="M17" s="107"/>
      <c r="N17" s="107"/>
      <c r="O17" s="107"/>
      <c r="P17" s="107" t="s">
        <v>4</v>
      </c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8"/>
    </row>
    <row r="18" spans="1:30" ht="30.6" customHeight="1" thickTop="1">
      <c r="A18" s="109" t="s">
        <v>5</v>
      </c>
      <c r="B18" s="110" t="s">
        <v>6</v>
      </c>
      <c r="C18" s="110" t="s">
        <v>7</v>
      </c>
      <c r="D18" s="110" t="s">
        <v>8</v>
      </c>
      <c r="E18" s="110" t="s">
        <v>9</v>
      </c>
      <c r="F18" s="111" t="s">
        <v>10</v>
      </c>
      <c r="G18" s="111"/>
      <c r="H18" s="112" t="s">
        <v>11</v>
      </c>
      <c r="I18" s="112"/>
      <c r="J18" s="101" t="s">
        <v>12</v>
      </c>
      <c r="K18" s="101"/>
      <c r="L18" s="101" t="s">
        <v>13</v>
      </c>
      <c r="M18" s="101"/>
      <c r="N18" s="102" t="s">
        <v>14</v>
      </c>
      <c r="O18" s="102" t="s">
        <v>15</v>
      </c>
      <c r="P18" s="104" t="s">
        <v>16</v>
      </c>
      <c r="Q18" s="105" t="s">
        <v>17</v>
      </c>
      <c r="R18" s="105"/>
      <c r="S18" s="104" t="s">
        <v>18</v>
      </c>
      <c r="T18" s="104"/>
      <c r="U18" s="104"/>
      <c r="V18" s="104"/>
      <c r="W18" s="104"/>
      <c r="X18" s="104"/>
      <c r="Y18" s="104" t="s">
        <v>19</v>
      </c>
      <c r="Z18" s="104" t="s">
        <v>20</v>
      </c>
      <c r="AA18" s="104" t="s">
        <v>21</v>
      </c>
      <c r="AB18" s="104" t="s">
        <v>22</v>
      </c>
      <c r="AC18" s="104" t="s">
        <v>23</v>
      </c>
      <c r="AD18" s="113"/>
    </row>
    <row r="19" spans="1:30" ht="90.75" customHeight="1">
      <c r="A19" s="109"/>
      <c r="B19" s="110"/>
      <c r="C19" s="110"/>
      <c r="D19" s="110"/>
      <c r="E19" s="110"/>
      <c r="F19" s="111"/>
      <c r="G19" s="111"/>
      <c r="H19" s="112"/>
      <c r="I19" s="112"/>
      <c r="J19" s="101"/>
      <c r="K19" s="101"/>
      <c r="L19" s="101"/>
      <c r="M19" s="101"/>
      <c r="N19" s="103"/>
      <c r="O19" s="103"/>
      <c r="P19" s="104"/>
      <c r="Q19" s="105"/>
      <c r="R19" s="105"/>
      <c r="S19" s="98" t="s">
        <v>24</v>
      </c>
      <c r="T19" s="99"/>
      <c r="U19" s="100" t="s">
        <v>25</v>
      </c>
      <c r="V19" s="99"/>
      <c r="W19" s="28" t="s">
        <v>26</v>
      </c>
      <c r="X19" s="28" t="s">
        <v>27</v>
      </c>
      <c r="Y19" s="104"/>
      <c r="Z19" s="104"/>
      <c r="AA19" s="104"/>
      <c r="AB19" s="104"/>
      <c r="AC19" s="29" t="s">
        <v>28</v>
      </c>
      <c r="AD19" s="30" t="s">
        <v>29</v>
      </c>
    </row>
    <row r="20" spans="1:30" s="31" customFormat="1" ht="96" customHeight="1">
      <c r="A20" s="43">
        <v>1</v>
      </c>
      <c r="B20" s="44" t="s">
        <v>30</v>
      </c>
      <c r="C20" s="44" t="s">
        <v>31</v>
      </c>
      <c r="D20" s="44" t="s">
        <v>32</v>
      </c>
      <c r="E20" s="44" t="s">
        <v>33</v>
      </c>
      <c r="F20" s="114" t="s">
        <v>113</v>
      </c>
      <c r="G20" s="115"/>
      <c r="H20" s="116" t="s">
        <v>34</v>
      </c>
      <c r="I20" s="117"/>
      <c r="J20" s="45">
        <v>2</v>
      </c>
      <c r="K20" s="46" t="str">
        <f>IF(J20=1,"Raro (puede ocurrir excepcionalmente",IF(J20=2,"Improbable (puede ocurrir ocasionalmente)",IF(J20=3,"Posible (puede ocurrrir en cualquier momento)",IF(J20=4,"Probable (probablemente va a ocurrir","Casi cierto"))))</f>
        <v>Improbable (puede ocurrir ocasionalmente)</v>
      </c>
      <c r="L20" s="45">
        <v>3</v>
      </c>
      <c r="M20" s="46" t="str">
        <f>IF(L20=1,"INSIGNIFICANTE",IF(L20=2,"MENOR",IF(L20=3,"MODERADO",IF(L20=4,"MAYOR","CATASTRÓFICO"))))</f>
        <v>MODERADO</v>
      </c>
      <c r="N20" s="47">
        <f>+J20+L20</f>
        <v>5</v>
      </c>
      <c r="O20" s="46" t="str">
        <f t="shared" ref="O20:O29" si="0">IF(N20&lt;=4,"Riesgo Bajo",IF(N20&lt;=5,"Riesgo Medio",IF(N20&lt;=7,"Riesgo Alto",IF(N20&lt;=10,"Riesgo Extremo","No Disponible"))))</f>
        <v>Riesgo Medio</v>
      </c>
      <c r="P20" s="48" t="s">
        <v>35</v>
      </c>
      <c r="Q20" s="118" t="s">
        <v>36</v>
      </c>
      <c r="R20" s="119"/>
      <c r="S20" s="49">
        <v>1</v>
      </c>
      <c r="T20" s="50" t="str">
        <f>IF(S20=1,"Raro (puede ocurrir excepcionalmente",IF(S20=2,"Improbable (puede ocurrir ocasionalmente)",IF(S20=3,"Posible (puede ocurrrir en cualquier momento)",IF(S20=4,"Probable (probablemente va a ocurrir","Casi cierto"))))</f>
        <v>Raro (puede ocurrir excepcionalmente</v>
      </c>
      <c r="U20" s="45">
        <v>2</v>
      </c>
      <c r="V20" s="46" t="str">
        <f>IF(U20=1,"INSIGNIFICANTE",IF(U20=2,"MENOR",IF(U20=3,"MODERADO",IF(U20=4,"MAYOR","CATASTRÓFICO"))))</f>
        <v>MENOR</v>
      </c>
      <c r="W20" s="46">
        <f t="shared" ref="W20:W29" si="1">+S20+U20</f>
        <v>3</v>
      </c>
      <c r="X20" s="46" t="str">
        <f>IF(W20&lt;=4,"Riesgo Bajo",IF(W20&lt;=5,"Riesgo Medio",IF(W20&lt;=7,"Riesgo Alto",IF(W20&lt;=10,"Riesgo Extremo","No Disponible"))))</f>
        <v>Riesgo Bajo</v>
      </c>
      <c r="Y20" s="51" t="s">
        <v>37</v>
      </c>
      <c r="Z20" s="48" t="s">
        <v>38</v>
      </c>
      <c r="AA20" s="52" t="s">
        <v>39</v>
      </c>
      <c r="AB20" s="48" t="s">
        <v>40</v>
      </c>
      <c r="AC20" s="48" t="s">
        <v>109</v>
      </c>
      <c r="AD20" s="53" t="s">
        <v>41</v>
      </c>
    </row>
    <row r="21" spans="1:30" s="31" customFormat="1" ht="117" customHeight="1">
      <c r="A21" s="43">
        <v>2</v>
      </c>
      <c r="B21" s="44" t="s">
        <v>30</v>
      </c>
      <c r="C21" s="44" t="s">
        <v>31</v>
      </c>
      <c r="D21" s="44" t="s">
        <v>42</v>
      </c>
      <c r="E21" s="44" t="s">
        <v>43</v>
      </c>
      <c r="F21" s="114" t="s">
        <v>44</v>
      </c>
      <c r="G21" s="115"/>
      <c r="H21" s="116" t="s">
        <v>45</v>
      </c>
      <c r="I21" s="117"/>
      <c r="J21" s="45">
        <v>3</v>
      </c>
      <c r="K21" s="46" t="str">
        <f>IF(J21=1,"Raro (puede ocurrir excepcionalmente",IF(J21=2,"Improbable (puede ocurrir ocasionalmente)",IF(J21=3,"Posible (puede ocurrrir en cualquier momento)",IF(J21=4,"Probable (probablemente va a ocurrir","Casi cierto"))))</f>
        <v>Posible (puede ocurrrir en cualquier momento)</v>
      </c>
      <c r="L21" s="45">
        <v>4</v>
      </c>
      <c r="M21" s="46" t="str">
        <f t="shared" ref="M21:M29" si="2">IF(L21=1,"INSIGNIFICANTE",IF(L21=2,"MENOR",IF(L21=3,"MODERADO",IF(L21=4,"MAYOR","CATASTRÓFICO"))))</f>
        <v>MAYOR</v>
      </c>
      <c r="N21" s="47">
        <f>+J21+L21</f>
        <v>7</v>
      </c>
      <c r="O21" s="46" t="str">
        <f t="shared" si="0"/>
        <v>Riesgo Alto</v>
      </c>
      <c r="P21" s="48" t="s">
        <v>46</v>
      </c>
      <c r="Q21" s="118" t="s">
        <v>47</v>
      </c>
      <c r="R21" s="119"/>
      <c r="S21" s="49">
        <v>3</v>
      </c>
      <c r="T21" s="50" t="str">
        <f t="shared" ref="T21:T29" si="3">IF(S21=1,"Raro (puede ocurrir excepcionalmente",IF(S21=2,"Improbable (puede ocurrir ocasionalmente)",IF(S21=3,"Posible (puede ocurrrir en cualquier momento)",IF(S21=4,"Probable (probablemente va a ocurrir","Casi cierto"))))</f>
        <v>Posible (puede ocurrrir en cualquier momento)</v>
      </c>
      <c r="U21" s="45">
        <v>4</v>
      </c>
      <c r="V21" s="46" t="str">
        <f t="shared" ref="V21:V29" si="4">IF(U21=1,"INSIGNIFICANTE",IF(U21=2,"MENOR",IF(U21=3,"MODERADO",IF(U21=4,"MAYOR","CATASTRÓFICO"))))</f>
        <v>MAYOR</v>
      </c>
      <c r="W21" s="46">
        <f t="shared" si="1"/>
        <v>7</v>
      </c>
      <c r="X21" s="46" t="str">
        <f t="shared" ref="X21:X29" si="5">IF(W21&lt;=4,"Riesgo Bajo",IF(W21&lt;=5,"Riesgo Medio",IF(W21&lt;=7,"Riesgo Alto",IF(W21&lt;=10,"Riesgo Extremo","No Disponible"))))</f>
        <v>Riesgo Alto</v>
      </c>
      <c r="Y21" s="51" t="s">
        <v>48</v>
      </c>
      <c r="Z21" s="48" t="s">
        <v>38</v>
      </c>
      <c r="AA21" s="52" t="s">
        <v>49</v>
      </c>
      <c r="AB21" s="52" t="s">
        <v>50</v>
      </c>
      <c r="AC21" s="52" t="s">
        <v>51</v>
      </c>
      <c r="AD21" s="52" t="s">
        <v>52</v>
      </c>
    </row>
    <row r="22" spans="1:30" s="31" customFormat="1" ht="117" customHeight="1">
      <c r="A22" s="43">
        <v>3</v>
      </c>
      <c r="B22" s="44" t="s">
        <v>53</v>
      </c>
      <c r="C22" s="44" t="s">
        <v>54</v>
      </c>
      <c r="D22" s="44" t="s">
        <v>55</v>
      </c>
      <c r="E22" s="44" t="s">
        <v>56</v>
      </c>
      <c r="F22" s="114" t="s">
        <v>57</v>
      </c>
      <c r="G22" s="115"/>
      <c r="H22" s="116" t="s">
        <v>58</v>
      </c>
      <c r="I22" s="117"/>
      <c r="J22" s="45">
        <v>3</v>
      </c>
      <c r="K22" s="46" t="str">
        <f t="shared" ref="K22:K29" si="6">IF(J22=1,"Raro (puede ocurrir excepcionalmente",IF(J22=2,"Improbable (puede ocurrir ocasionalmente)",IF(J22=3,"Posible (puede ocurrrir en cualquier momento)",IF(J22=4,"Probable (probablemente va a ocurrir","Casi cierto"))))</f>
        <v>Posible (puede ocurrrir en cualquier momento)</v>
      </c>
      <c r="L22" s="45">
        <v>4</v>
      </c>
      <c r="M22" s="46" t="str">
        <f t="shared" si="2"/>
        <v>MAYOR</v>
      </c>
      <c r="N22" s="47">
        <f t="shared" ref="N22:N25" si="7">+J22+L22</f>
        <v>7</v>
      </c>
      <c r="O22" s="46" t="str">
        <f t="shared" si="0"/>
        <v>Riesgo Alto</v>
      </c>
      <c r="P22" s="48" t="s">
        <v>59</v>
      </c>
      <c r="Q22" s="118" t="s">
        <v>115</v>
      </c>
      <c r="R22" s="119"/>
      <c r="S22" s="49">
        <v>2</v>
      </c>
      <c r="T22" s="50" t="str">
        <f t="shared" si="3"/>
        <v>Improbable (puede ocurrir ocasionalmente)</v>
      </c>
      <c r="U22" s="45">
        <v>2</v>
      </c>
      <c r="V22" s="46" t="str">
        <f t="shared" si="4"/>
        <v>MENOR</v>
      </c>
      <c r="W22" s="46">
        <f t="shared" si="1"/>
        <v>4</v>
      </c>
      <c r="X22" s="46" t="str">
        <f t="shared" si="5"/>
        <v>Riesgo Bajo</v>
      </c>
      <c r="Y22" s="51" t="s">
        <v>48</v>
      </c>
      <c r="Z22" s="48" t="s">
        <v>38</v>
      </c>
      <c r="AA22" s="52" t="s">
        <v>39</v>
      </c>
      <c r="AB22" s="52" t="s">
        <v>60</v>
      </c>
      <c r="AC22" s="52" t="s">
        <v>61</v>
      </c>
      <c r="AD22" s="52" t="s">
        <v>62</v>
      </c>
    </row>
    <row r="23" spans="1:30" s="31" customFormat="1" ht="117" customHeight="1">
      <c r="A23" s="43">
        <v>4</v>
      </c>
      <c r="B23" s="44" t="s">
        <v>63</v>
      </c>
      <c r="C23" s="44" t="s">
        <v>64</v>
      </c>
      <c r="D23" s="44" t="s">
        <v>55</v>
      </c>
      <c r="E23" s="44" t="s">
        <v>65</v>
      </c>
      <c r="F23" s="114" t="s">
        <v>66</v>
      </c>
      <c r="G23" s="115"/>
      <c r="H23" s="116" t="s">
        <v>67</v>
      </c>
      <c r="I23" s="117"/>
      <c r="J23" s="45">
        <v>2</v>
      </c>
      <c r="K23" s="46" t="str">
        <f t="shared" si="6"/>
        <v>Improbable (puede ocurrir ocasionalmente)</v>
      </c>
      <c r="L23" s="45">
        <v>3</v>
      </c>
      <c r="M23" s="46" t="str">
        <f t="shared" si="2"/>
        <v>MODERADO</v>
      </c>
      <c r="N23" s="47">
        <f t="shared" si="7"/>
        <v>5</v>
      </c>
      <c r="O23" s="46" t="str">
        <f t="shared" si="0"/>
        <v>Riesgo Medio</v>
      </c>
      <c r="P23" s="48" t="s">
        <v>59</v>
      </c>
      <c r="Q23" s="120" t="s">
        <v>68</v>
      </c>
      <c r="R23" s="121"/>
      <c r="S23" s="49">
        <v>2</v>
      </c>
      <c r="T23" s="50" t="str">
        <f t="shared" si="3"/>
        <v>Improbable (puede ocurrir ocasionalmente)</v>
      </c>
      <c r="U23" s="45">
        <v>2</v>
      </c>
      <c r="V23" s="46" t="str">
        <f t="shared" si="4"/>
        <v>MENOR</v>
      </c>
      <c r="W23" s="46">
        <f t="shared" si="1"/>
        <v>4</v>
      </c>
      <c r="X23" s="46" t="str">
        <f t="shared" si="5"/>
        <v>Riesgo Bajo</v>
      </c>
      <c r="Y23" s="51" t="s">
        <v>48</v>
      </c>
      <c r="Z23" s="48" t="s">
        <v>38</v>
      </c>
      <c r="AA23" s="48" t="s">
        <v>69</v>
      </c>
      <c r="AB23" s="48" t="s">
        <v>70</v>
      </c>
      <c r="AC23" s="53" t="s">
        <v>71</v>
      </c>
      <c r="AD23" s="52" t="s">
        <v>72</v>
      </c>
    </row>
    <row r="24" spans="1:30" s="31" customFormat="1" ht="117" customHeight="1">
      <c r="A24" s="43">
        <v>5</v>
      </c>
      <c r="B24" s="44" t="s">
        <v>64</v>
      </c>
      <c r="C24" s="44" t="s">
        <v>73</v>
      </c>
      <c r="D24" s="44" t="s">
        <v>74</v>
      </c>
      <c r="E24" s="44" t="s">
        <v>75</v>
      </c>
      <c r="F24" s="114" t="s">
        <v>110</v>
      </c>
      <c r="G24" s="115"/>
      <c r="H24" s="116" t="s">
        <v>67</v>
      </c>
      <c r="I24" s="117"/>
      <c r="J24" s="45">
        <v>4</v>
      </c>
      <c r="K24" s="46" t="str">
        <f t="shared" si="6"/>
        <v>Probable (probablemente va a ocurrir</v>
      </c>
      <c r="L24" s="45">
        <v>4</v>
      </c>
      <c r="M24" s="46" t="str">
        <f t="shared" si="2"/>
        <v>MAYOR</v>
      </c>
      <c r="N24" s="47">
        <f t="shared" si="7"/>
        <v>8</v>
      </c>
      <c r="O24" s="46" t="str">
        <f>IF(N24&lt;=4,"Riesgo Bajo",IF(N24&lt;=5,"Riesgo Medio",IF(N24&lt;=7,"Riesgo Alto",IF(N24&lt;=10,"Riesgo Extremo","No Disponible"))))</f>
        <v>Riesgo Extremo</v>
      </c>
      <c r="P24" s="48" t="s">
        <v>59</v>
      </c>
      <c r="Q24" s="122" t="s">
        <v>68</v>
      </c>
      <c r="R24" s="123"/>
      <c r="S24" s="49">
        <v>2</v>
      </c>
      <c r="T24" s="50" t="str">
        <f t="shared" si="3"/>
        <v>Improbable (puede ocurrir ocasionalmente)</v>
      </c>
      <c r="U24" s="45">
        <v>3</v>
      </c>
      <c r="V24" s="46" t="str">
        <f t="shared" si="4"/>
        <v>MODERADO</v>
      </c>
      <c r="W24" s="46">
        <f t="shared" si="1"/>
        <v>5</v>
      </c>
      <c r="X24" s="46" t="str">
        <f t="shared" si="5"/>
        <v>Riesgo Medio</v>
      </c>
      <c r="Y24" s="51" t="s">
        <v>48</v>
      </c>
      <c r="Z24" s="48" t="s">
        <v>38</v>
      </c>
      <c r="AA24" s="48" t="s">
        <v>69</v>
      </c>
      <c r="AB24" s="48" t="s">
        <v>70</v>
      </c>
      <c r="AC24" s="53" t="s">
        <v>71</v>
      </c>
      <c r="AD24" s="52" t="s">
        <v>72</v>
      </c>
    </row>
    <row r="25" spans="1:30" s="31" customFormat="1" ht="136.5" customHeight="1">
      <c r="A25" s="43">
        <v>6</v>
      </c>
      <c r="B25" s="44" t="s">
        <v>76</v>
      </c>
      <c r="C25" s="54" t="s">
        <v>77</v>
      </c>
      <c r="D25" s="44" t="s">
        <v>78</v>
      </c>
      <c r="E25" s="44" t="s">
        <v>87</v>
      </c>
      <c r="F25" s="114" t="s">
        <v>79</v>
      </c>
      <c r="G25" s="124"/>
      <c r="H25" s="125" t="s">
        <v>80</v>
      </c>
      <c r="I25" s="126"/>
      <c r="J25" s="45">
        <v>2</v>
      </c>
      <c r="K25" s="46" t="str">
        <f t="shared" si="6"/>
        <v>Improbable (puede ocurrir ocasionalmente)</v>
      </c>
      <c r="L25" s="45">
        <v>2</v>
      </c>
      <c r="M25" s="46" t="str">
        <f t="shared" si="2"/>
        <v>MENOR</v>
      </c>
      <c r="N25" s="47">
        <f t="shared" si="7"/>
        <v>4</v>
      </c>
      <c r="O25" s="46" t="str">
        <f t="shared" si="0"/>
        <v>Riesgo Bajo</v>
      </c>
      <c r="P25" s="48" t="s">
        <v>38</v>
      </c>
      <c r="Q25" s="118" t="s">
        <v>81</v>
      </c>
      <c r="R25" s="119"/>
      <c r="S25" s="49">
        <v>1</v>
      </c>
      <c r="T25" s="50" t="str">
        <f t="shared" si="3"/>
        <v>Raro (puede ocurrir excepcionalmente</v>
      </c>
      <c r="U25" s="45">
        <v>2</v>
      </c>
      <c r="V25" s="46" t="str">
        <f t="shared" si="4"/>
        <v>MENOR</v>
      </c>
      <c r="W25" s="46">
        <f t="shared" si="1"/>
        <v>3</v>
      </c>
      <c r="X25" s="46" t="str">
        <f t="shared" si="5"/>
        <v>Riesgo Bajo</v>
      </c>
      <c r="Y25" s="51" t="s">
        <v>82</v>
      </c>
      <c r="Z25" s="48" t="s">
        <v>38</v>
      </c>
      <c r="AA25" s="52" t="s">
        <v>83</v>
      </c>
      <c r="AB25" s="48" t="s">
        <v>84</v>
      </c>
      <c r="AC25" s="53" t="s">
        <v>71</v>
      </c>
      <c r="AD25" s="53" t="s">
        <v>85</v>
      </c>
    </row>
    <row r="26" spans="1:30" s="31" customFormat="1" ht="112.5" customHeight="1">
      <c r="A26" s="43">
        <v>7</v>
      </c>
      <c r="B26" s="44" t="s">
        <v>76</v>
      </c>
      <c r="C26" s="54" t="s">
        <v>86</v>
      </c>
      <c r="D26" s="44" t="s">
        <v>74</v>
      </c>
      <c r="E26" s="44" t="s">
        <v>56</v>
      </c>
      <c r="F26" s="116" t="s">
        <v>111</v>
      </c>
      <c r="G26" s="129"/>
      <c r="H26" s="116" t="s">
        <v>67</v>
      </c>
      <c r="I26" s="117"/>
      <c r="J26" s="45">
        <v>4</v>
      </c>
      <c r="K26" s="46" t="str">
        <f t="shared" si="6"/>
        <v>Probable (probablemente va a ocurrir</v>
      </c>
      <c r="L26" s="45">
        <v>3</v>
      </c>
      <c r="M26" s="46" t="str">
        <f t="shared" si="2"/>
        <v>MODERADO</v>
      </c>
      <c r="N26" s="47">
        <f>+J26+L26</f>
        <v>7</v>
      </c>
      <c r="O26" s="46" t="str">
        <f t="shared" si="0"/>
        <v>Riesgo Alto</v>
      </c>
      <c r="P26" s="48" t="str">
        <f>+P28</f>
        <v>Contratista 100%</v>
      </c>
      <c r="Q26" s="131" t="s">
        <v>119</v>
      </c>
      <c r="R26" s="132"/>
      <c r="S26" s="49">
        <v>2</v>
      </c>
      <c r="T26" s="50" t="str">
        <f t="shared" si="3"/>
        <v>Improbable (puede ocurrir ocasionalmente)</v>
      </c>
      <c r="U26" s="45">
        <v>3</v>
      </c>
      <c r="V26" s="46" t="str">
        <f t="shared" si="4"/>
        <v>MODERADO</v>
      </c>
      <c r="W26" s="46">
        <f>+S26+U26</f>
        <v>5</v>
      </c>
      <c r="X26" s="46" t="str">
        <f t="shared" si="5"/>
        <v>Riesgo Medio</v>
      </c>
      <c r="Y26" s="51" t="s">
        <v>88</v>
      </c>
      <c r="Z26" s="48" t="s">
        <v>38</v>
      </c>
      <c r="AA26" s="48" t="s">
        <v>39</v>
      </c>
      <c r="AB26" s="48" t="s">
        <v>89</v>
      </c>
      <c r="AC26" s="53" t="s">
        <v>71</v>
      </c>
      <c r="AD26" s="52" t="s">
        <v>72</v>
      </c>
    </row>
    <row r="27" spans="1:30" s="31" customFormat="1" ht="117.75" customHeight="1">
      <c r="A27" s="43">
        <v>8</v>
      </c>
      <c r="B27" s="55" t="s">
        <v>63</v>
      </c>
      <c r="C27" s="56" t="s">
        <v>64</v>
      </c>
      <c r="D27" s="55" t="s">
        <v>74</v>
      </c>
      <c r="E27" s="44" t="s">
        <v>65</v>
      </c>
      <c r="F27" s="116" t="s">
        <v>114</v>
      </c>
      <c r="G27" s="129"/>
      <c r="H27" s="130" t="s">
        <v>90</v>
      </c>
      <c r="I27" s="126"/>
      <c r="J27" s="57">
        <v>2</v>
      </c>
      <c r="K27" s="46" t="str">
        <f t="shared" si="6"/>
        <v>Improbable (puede ocurrir ocasionalmente)</v>
      </c>
      <c r="L27" s="57">
        <v>3</v>
      </c>
      <c r="M27" s="46" t="str">
        <f t="shared" si="2"/>
        <v>MODERADO</v>
      </c>
      <c r="N27" s="47">
        <f>+J27+L27</f>
        <v>5</v>
      </c>
      <c r="O27" s="46" t="str">
        <f t="shared" si="0"/>
        <v>Riesgo Medio</v>
      </c>
      <c r="P27" s="48" t="s">
        <v>38</v>
      </c>
      <c r="Q27" s="133" t="s">
        <v>91</v>
      </c>
      <c r="R27" s="132"/>
      <c r="S27" s="58">
        <v>1</v>
      </c>
      <c r="T27" s="50" t="str">
        <f t="shared" si="3"/>
        <v>Raro (puede ocurrir excepcionalmente</v>
      </c>
      <c r="U27" s="57">
        <v>1</v>
      </c>
      <c r="V27" s="46" t="str">
        <f t="shared" si="4"/>
        <v>INSIGNIFICANTE</v>
      </c>
      <c r="W27" s="46">
        <f t="shared" ref="W27:W29" si="8">+S27+U27</f>
        <v>2</v>
      </c>
      <c r="X27" s="46" t="str">
        <f t="shared" si="5"/>
        <v>Riesgo Bajo</v>
      </c>
      <c r="Y27" s="59" t="s">
        <v>82</v>
      </c>
      <c r="Z27" s="48" t="s">
        <v>38</v>
      </c>
      <c r="AA27" s="60" t="s">
        <v>92</v>
      </c>
      <c r="AB27" s="60" t="s">
        <v>93</v>
      </c>
      <c r="AC27" s="61" t="s">
        <v>94</v>
      </c>
      <c r="AD27" s="62" t="s">
        <v>95</v>
      </c>
    </row>
    <row r="28" spans="1:30" s="32" customFormat="1" ht="105.75" customHeight="1">
      <c r="A28" s="43">
        <v>9</v>
      </c>
      <c r="B28" s="55" t="s">
        <v>63</v>
      </c>
      <c r="C28" s="56" t="s">
        <v>64</v>
      </c>
      <c r="D28" s="63" t="s">
        <v>42</v>
      </c>
      <c r="E28" s="44" t="s">
        <v>65</v>
      </c>
      <c r="F28" s="127" t="s">
        <v>96</v>
      </c>
      <c r="G28" s="127" t="s">
        <v>97</v>
      </c>
      <c r="H28" s="125" t="s">
        <v>98</v>
      </c>
      <c r="I28" s="126"/>
      <c r="J28" s="45">
        <v>2</v>
      </c>
      <c r="K28" s="46" t="str">
        <f t="shared" si="6"/>
        <v>Improbable (puede ocurrir ocasionalmente)</v>
      </c>
      <c r="L28" s="45">
        <v>2</v>
      </c>
      <c r="M28" s="46" t="str">
        <f t="shared" si="2"/>
        <v>MENOR</v>
      </c>
      <c r="N28" s="47">
        <f t="shared" ref="N28:N29" si="9">+J28+L28</f>
        <v>4</v>
      </c>
      <c r="O28" s="46" t="str">
        <f t="shared" si="0"/>
        <v>Riesgo Bajo</v>
      </c>
      <c r="P28" s="48" t="s">
        <v>59</v>
      </c>
      <c r="Q28" s="128" t="s">
        <v>99</v>
      </c>
      <c r="R28" s="128"/>
      <c r="S28" s="64">
        <v>1</v>
      </c>
      <c r="T28" s="50" t="str">
        <f t="shared" si="3"/>
        <v>Raro (puede ocurrir excepcionalmente</v>
      </c>
      <c r="U28" s="65">
        <v>1</v>
      </c>
      <c r="V28" s="46" t="str">
        <f t="shared" si="4"/>
        <v>INSIGNIFICANTE</v>
      </c>
      <c r="W28" s="46">
        <f t="shared" si="8"/>
        <v>2</v>
      </c>
      <c r="X28" s="46" t="str">
        <f t="shared" si="5"/>
        <v>Riesgo Bajo</v>
      </c>
      <c r="Y28" s="51" t="s">
        <v>48</v>
      </c>
      <c r="Z28" s="48" t="s">
        <v>59</v>
      </c>
      <c r="AA28" s="66" t="s">
        <v>69</v>
      </c>
      <c r="AB28" s="62" t="s">
        <v>100</v>
      </c>
      <c r="AC28" s="67" t="s">
        <v>118</v>
      </c>
      <c r="AD28" s="68" t="s">
        <v>101</v>
      </c>
    </row>
    <row r="29" spans="1:30" s="32" customFormat="1" ht="115.5" customHeight="1">
      <c r="A29" s="43">
        <v>10</v>
      </c>
      <c r="B29" s="55" t="s">
        <v>63</v>
      </c>
      <c r="C29" s="56" t="s">
        <v>73</v>
      </c>
      <c r="D29" s="63" t="s">
        <v>55</v>
      </c>
      <c r="E29" s="63" t="s">
        <v>102</v>
      </c>
      <c r="F29" s="125" t="s">
        <v>112</v>
      </c>
      <c r="G29" s="126"/>
      <c r="H29" s="125" t="s">
        <v>103</v>
      </c>
      <c r="I29" s="126"/>
      <c r="J29" s="45">
        <v>2</v>
      </c>
      <c r="K29" s="46" t="str">
        <f t="shared" si="6"/>
        <v>Improbable (puede ocurrir ocasionalmente)</v>
      </c>
      <c r="L29" s="45">
        <v>3</v>
      </c>
      <c r="M29" s="46" t="str">
        <f t="shared" si="2"/>
        <v>MODERADO</v>
      </c>
      <c r="N29" s="47">
        <f t="shared" si="9"/>
        <v>5</v>
      </c>
      <c r="O29" s="46" t="str">
        <f t="shared" si="0"/>
        <v>Riesgo Medio</v>
      </c>
      <c r="P29" s="48" t="s">
        <v>59</v>
      </c>
      <c r="Q29" s="128" t="s">
        <v>104</v>
      </c>
      <c r="R29" s="128" t="s">
        <v>105</v>
      </c>
      <c r="S29" s="64">
        <v>1</v>
      </c>
      <c r="T29" s="50" t="str">
        <f t="shared" si="3"/>
        <v>Raro (puede ocurrir excepcionalmente</v>
      </c>
      <c r="U29" s="65">
        <v>2</v>
      </c>
      <c r="V29" s="46" t="str">
        <f t="shared" si="4"/>
        <v>MENOR</v>
      </c>
      <c r="W29" s="46">
        <f t="shared" si="8"/>
        <v>3</v>
      </c>
      <c r="X29" s="46" t="str">
        <f t="shared" si="5"/>
        <v>Riesgo Bajo</v>
      </c>
      <c r="Y29" s="51" t="s">
        <v>88</v>
      </c>
      <c r="Z29" s="48" t="s">
        <v>35</v>
      </c>
      <c r="AA29" s="66" t="s">
        <v>69</v>
      </c>
      <c r="AB29" s="62" t="s">
        <v>106</v>
      </c>
      <c r="AC29" s="67" t="s">
        <v>118</v>
      </c>
      <c r="AD29" s="68" t="s">
        <v>95</v>
      </c>
    </row>
    <row r="30" spans="1:30" ht="45" customHeight="1">
      <c r="A30" s="137" t="s">
        <v>107</v>
      </c>
      <c r="B30" s="137"/>
      <c r="C30" s="137"/>
      <c r="D30" s="137"/>
      <c r="E30" s="137"/>
      <c r="F30" s="137"/>
      <c r="G30" s="137"/>
      <c r="H30" s="31"/>
      <c r="I30" s="31"/>
      <c r="X30" s="34"/>
      <c r="Y30" s="34"/>
      <c r="Z30" s="34"/>
      <c r="AA30" s="16"/>
    </row>
    <row r="31" spans="1:30">
      <c r="F31" s="31"/>
      <c r="G31" s="31"/>
      <c r="H31" s="31"/>
      <c r="I31" s="31"/>
      <c r="W31" s="36"/>
      <c r="X31" s="37"/>
      <c r="Y31" s="38"/>
      <c r="Z31" s="39"/>
      <c r="AA31" s="16"/>
    </row>
    <row r="32" spans="1:30">
      <c r="F32" s="31"/>
      <c r="G32" s="31"/>
      <c r="H32" s="31"/>
      <c r="I32" s="31"/>
      <c r="W32" s="36"/>
      <c r="X32" s="37"/>
      <c r="Y32" s="38"/>
      <c r="Z32" s="39"/>
      <c r="AA32" s="16"/>
    </row>
    <row r="33" spans="1:27" ht="54" customHeight="1">
      <c r="F33" s="138"/>
      <c r="G33" s="136"/>
      <c r="H33" s="31"/>
      <c r="I33" s="31"/>
      <c r="W33" s="36"/>
      <c r="X33" s="134"/>
      <c r="Y33" s="135"/>
      <c r="Z33" s="135"/>
      <c r="AA33" s="16"/>
    </row>
    <row r="34" spans="1:27">
      <c r="F34" s="136"/>
      <c r="G34" s="136"/>
      <c r="H34" s="31"/>
      <c r="I34" s="31"/>
      <c r="W34" s="36"/>
      <c r="X34" s="37"/>
      <c r="Y34" s="38"/>
      <c r="Z34" s="37"/>
      <c r="AA34" s="16"/>
    </row>
    <row r="35" spans="1:27">
      <c r="F35" s="136"/>
      <c r="G35" s="136"/>
      <c r="H35" s="136"/>
      <c r="I35" s="136"/>
      <c r="W35" s="36"/>
      <c r="X35" s="37"/>
      <c r="Y35" s="38"/>
      <c r="Z35" s="37"/>
      <c r="AA35" s="16"/>
    </row>
    <row r="36" spans="1:27">
      <c r="A36" s="40"/>
      <c r="B36" s="41"/>
      <c r="C36" s="41"/>
      <c r="D36" s="41"/>
      <c r="E36" s="41"/>
      <c r="F36" s="41"/>
      <c r="G36" s="41"/>
      <c r="H36" s="41"/>
      <c r="I36" s="41"/>
      <c r="J36" s="42"/>
      <c r="K36" s="42"/>
      <c r="L36" s="42"/>
      <c r="M36" s="42"/>
      <c r="N36" s="42"/>
      <c r="O36" s="42"/>
      <c r="P36" s="42"/>
      <c r="W36" s="36"/>
      <c r="X36" s="36"/>
      <c r="Y36" s="36"/>
      <c r="Z36" s="36"/>
    </row>
    <row r="37" spans="1:27" ht="23.1" customHeight="1">
      <c r="W37" s="36"/>
      <c r="X37" s="36"/>
      <c r="Y37" s="36"/>
      <c r="Z37" s="36"/>
    </row>
    <row r="38" spans="1:27" ht="42.6" customHeight="1"/>
    <row r="39" spans="1:27" ht="42.6" customHeight="1"/>
    <row r="40" spans="1:27" ht="42.6" customHeight="1"/>
    <row r="41" spans="1:27" ht="42.6" customHeight="1"/>
    <row r="42" spans="1:27" ht="42.6" customHeight="1"/>
    <row r="43" spans="1:27" ht="42.6" customHeight="1"/>
    <row r="44" spans="1:27" ht="42.6" customHeight="1"/>
    <row r="45" spans="1:27" ht="42.6" customHeight="1"/>
    <row r="46" spans="1:27" ht="42.6" customHeight="1"/>
    <row r="47" spans="1:27" ht="42.6" customHeight="1"/>
    <row r="48" spans="1:27" ht="42.6" customHeight="1"/>
    <row r="49" ht="42.6" customHeight="1"/>
    <row r="50" ht="51.6" customHeight="1"/>
    <row r="51" ht="54" customHeight="1"/>
    <row r="52" ht="69" customHeight="1"/>
    <row r="53" ht="42.6" customHeight="1"/>
    <row r="54" ht="42.6" customHeight="1"/>
    <row r="55" ht="36.75" customHeight="1"/>
    <row r="56" ht="56.25" customHeight="1"/>
    <row r="57" ht="57.6" customHeight="1"/>
    <row r="58" ht="55.35" customHeight="1"/>
    <row r="59" ht="42.6" customHeight="1"/>
    <row r="60" ht="24" customHeight="1"/>
    <row r="64" ht="29.1" customHeight="1"/>
  </sheetData>
  <autoFilter ref="A17:AD27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78">
    <mergeCell ref="F35:I35"/>
    <mergeCell ref="A30:G30"/>
    <mergeCell ref="F33:G33"/>
    <mergeCell ref="F29:G29"/>
    <mergeCell ref="H29:I29"/>
    <mergeCell ref="Q29:R29"/>
    <mergeCell ref="X33:Z33"/>
    <mergeCell ref="F34:G34"/>
    <mergeCell ref="F28:G28"/>
    <mergeCell ref="H28:I28"/>
    <mergeCell ref="Q28:R28"/>
    <mergeCell ref="F26:G26"/>
    <mergeCell ref="H26:I26"/>
    <mergeCell ref="Q26:R26"/>
    <mergeCell ref="F27:G27"/>
    <mergeCell ref="H27:I27"/>
    <mergeCell ref="Q27:R27"/>
    <mergeCell ref="F24:G24"/>
    <mergeCell ref="H24:I24"/>
    <mergeCell ref="Q24:R24"/>
    <mergeCell ref="F25:G25"/>
    <mergeCell ref="H25:I25"/>
    <mergeCell ref="Q25:R25"/>
    <mergeCell ref="F22:G22"/>
    <mergeCell ref="H22:I22"/>
    <mergeCell ref="Q22:R22"/>
    <mergeCell ref="F23:G23"/>
    <mergeCell ref="H23:I23"/>
    <mergeCell ref="Q23:R23"/>
    <mergeCell ref="F20:G20"/>
    <mergeCell ref="H20:I20"/>
    <mergeCell ref="Q20:R20"/>
    <mergeCell ref="F21:G21"/>
    <mergeCell ref="H21:I21"/>
    <mergeCell ref="Q21:R21"/>
    <mergeCell ref="A17:G17"/>
    <mergeCell ref="H17:O17"/>
    <mergeCell ref="P17:AD17"/>
    <mergeCell ref="A18:A19"/>
    <mergeCell ref="B18:B19"/>
    <mergeCell ref="C18:C19"/>
    <mergeCell ref="D18:D19"/>
    <mergeCell ref="E18:E19"/>
    <mergeCell ref="F18:G19"/>
    <mergeCell ref="H18:I19"/>
    <mergeCell ref="S18:X18"/>
    <mergeCell ref="Y18:Y19"/>
    <mergeCell ref="Z18:Z19"/>
    <mergeCell ref="AA18:AA19"/>
    <mergeCell ref="AB18:AB19"/>
    <mergeCell ref="AC18:AD18"/>
    <mergeCell ref="S19:T19"/>
    <mergeCell ref="U19:V19"/>
    <mergeCell ref="J18:K19"/>
    <mergeCell ref="L18:M19"/>
    <mergeCell ref="N18:N19"/>
    <mergeCell ref="O18:O19"/>
    <mergeCell ref="P18:P19"/>
    <mergeCell ref="Q18:R19"/>
    <mergeCell ref="A9:A13"/>
    <mergeCell ref="W9:W14"/>
    <mergeCell ref="X9:AD13"/>
    <mergeCell ref="B10:B11"/>
    <mergeCell ref="C10:C12"/>
    <mergeCell ref="D10:F10"/>
    <mergeCell ref="G10:U10"/>
    <mergeCell ref="G11:U13"/>
    <mergeCell ref="A14:U14"/>
    <mergeCell ref="X14:AD14"/>
    <mergeCell ref="G6:V6"/>
    <mergeCell ref="W6:W8"/>
    <mergeCell ref="X6:AD6"/>
    <mergeCell ref="A7:C7"/>
    <mergeCell ref="D7:G7"/>
    <mergeCell ref="J7:O7"/>
    <mergeCell ref="P7:U7"/>
    <mergeCell ref="X7:AD8"/>
    <mergeCell ref="A8:U8"/>
  </mergeCells>
  <conditionalFormatting sqref="X20:X23 X25:X29 O22:O29">
    <cfRule type="containsText" dxfId="43" priority="91" stopIfTrue="1" operator="containsText" text="Riesgo Extremo">
      <formula>NOT(ISERROR(SEARCH("Riesgo Extremo",O20)))</formula>
    </cfRule>
    <cfRule type="containsText" priority="92" stopIfTrue="1" operator="containsText" text="Riesgo Extremo">
      <formula>NOT(ISERROR(SEARCH("Riesgo Extremo",O20)))</formula>
    </cfRule>
    <cfRule type="containsText" dxfId="42" priority="93" stopIfTrue="1" operator="containsText" text="Riesgo Alto">
      <formula>NOT(ISERROR(SEARCH("Riesgo Alto",O20)))</formula>
    </cfRule>
    <cfRule type="containsText" dxfId="41" priority="94" stopIfTrue="1" operator="containsText" text="Riesgo Medio">
      <formula>NOT(ISERROR(SEARCH("Riesgo Medio",O20)))</formula>
    </cfRule>
    <cfRule type="containsText" dxfId="40" priority="95" stopIfTrue="1" operator="containsText" text="Riesgo Bajo">
      <formula>NOT(ISERROR(SEARCH("Riesgo Bajo",O20)))</formula>
    </cfRule>
  </conditionalFormatting>
  <conditionalFormatting sqref="X27 O27">
    <cfRule type="containsText" dxfId="39" priority="86" stopIfTrue="1" operator="containsText" text="Riesgo Extremo">
      <formula>NOT(ISERROR(SEARCH("Riesgo Extremo",O27)))</formula>
    </cfRule>
    <cfRule type="containsText" priority="87" stopIfTrue="1" operator="containsText" text="Riesgo Extremo">
      <formula>NOT(ISERROR(SEARCH("Riesgo Extremo",O27)))</formula>
    </cfRule>
    <cfRule type="containsText" dxfId="38" priority="88" stopIfTrue="1" operator="containsText" text="Riesgo Alto">
      <formula>NOT(ISERROR(SEARCH("Riesgo Alto",O27)))</formula>
    </cfRule>
    <cfRule type="containsText" dxfId="37" priority="89" stopIfTrue="1" operator="containsText" text="Riesgo Medio">
      <formula>NOT(ISERROR(SEARCH("Riesgo Medio",O27)))</formula>
    </cfRule>
    <cfRule type="containsText" dxfId="36" priority="90" stopIfTrue="1" operator="containsText" text="Riesgo Bajo">
      <formula>NOT(ISERROR(SEARCH("Riesgo Bajo",O27)))</formula>
    </cfRule>
  </conditionalFormatting>
  <conditionalFormatting sqref="O28 X28">
    <cfRule type="containsText" dxfId="35" priority="81" stopIfTrue="1" operator="containsText" text="Riesgo Extremo">
      <formula>NOT(ISERROR(SEARCH("Riesgo Extremo",O28)))</formula>
    </cfRule>
    <cfRule type="containsText" priority="82" stopIfTrue="1" operator="containsText" text="Riesgo Extremo">
      <formula>NOT(ISERROR(SEARCH("Riesgo Extremo",O28)))</formula>
    </cfRule>
    <cfRule type="containsText" dxfId="34" priority="83" stopIfTrue="1" operator="containsText" text="Riesgo Alto">
      <formula>NOT(ISERROR(SEARCH("Riesgo Alto",O28)))</formula>
    </cfRule>
    <cfRule type="containsText" dxfId="33" priority="84" stopIfTrue="1" operator="containsText" text="Riesgo Medio">
      <formula>NOT(ISERROR(SEARCH("Riesgo Medio",O28)))</formula>
    </cfRule>
    <cfRule type="containsText" dxfId="32" priority="85" stopIfTrue="1" operator="containsText" text="Riesgo Bajo">
      <formula>NOT(ISERROR(SEARCH("Riesgo Bajo",O28)))</formula>
    </cfRule>
  </conditionalFormatting>
  <conditionalFormatting sqref="O20:O21">
    <cfRule type="containsText" dxfId="31" priority="76" stopIfTrue="1" operator="containsText" text="Riesgo Extremo">
      <formula>NOT(ISERROR(SEARCH("Riesgo Extremo",O20)))</formula>
    </cfRule>
    <cfRule type="containsText" priority="77" stopIfTrue="1" operator="containsText" text="Riesgo Extremo">
      <formula>NOT(ISERROR(SEARCH("Riesgo Extremo",O20)))</formula>
    </cfRule>
    <cfRule type="containsText" dxfId="30" priority="78" stopIfTrue="1" operator="containsText" text="Riesgo Alto">
      <formula>NOT(ISERROR(SEARCH("Riesgo Alto",O20)))</formula>
    </cfRule>
    <cfRule type="containsText" dxfId="29" priority="79" stopIfTrue="1" operator="containsText" text="Riesgo Medio">
      <formula>NOT(ISERROR(SEARCH("Riesgo Medio",O20)))</formula>
    </cfRule>
    <cfRule type="containsText" dxfId="28" priority="80" stopIfTrue="1" operator="containsText" text="Riesgo Bajo">
      <formula>NOT(ISERROR(SEARCH("Riesgo Bajo",O20)))</formula>
    </cfRule>
  </conditionalFormatting>
  <conditionalFormatting sqref="O21 X21">
    <cfRule type="containsText" dxfId="27" priority="71" stopIfTrue="1" operator="containsText" text="Riesgo Extremo">
      <formula>NOT(ISERROR(SEARCH("Riesgo Extremo",O21)))</formula>
    </cfRule>
    <cfRule type="containsText" priority="72" stopIfTrue="1" operator="containsText" text="Riesgo Extremo">
      <formula>NOT(ISERROR(SEARCH("Riesgo Extremo",O21)))</formula>
    </cfRule>
    <cfRule type="containsText" dxfId="26" priority="73" stopIfTrue="1" operator="containsText" text="Riesgo Alto">
      <formula>NOT(ISERROR(SEARCH("Riesgo Alto",O21)))</formula>
    </cfRule>
    <cfRule type="containsText" dxfId="25" priority="74" stopIfTrue="1" operator="containsText" text="Riesgo Medio">
      <formula>NOT(ISERROR(SEARCH("Riesgo Medio",O21)))</formula>
    </cfRule>
    <cfRule type="containsText" dxfId="24" priority="75" stopIfTrue="1" operator="containsText" text="Riesgo Bajo">
      <formula>NOT(ISERROR(SEARCH("Riesgo Bajo",O21)))</formula>
    </cfRule>
  </conditionalFormatting>
  <conditionalFormatting sqref="O25 X25">
    <cfRule type="containsText" dxfId="23" priority="61" stopIfTrue="1" operator="containsText" text="Riesgo Extremo">
      <formula>NOT(ISERROR(SEARCH("Riesgo Extremo",O25)))</formula>
    </cfRule>
    <cfRule type="containsText" priority="62" stopIfTrue="1" operator="containsText" text="Riesgo Extremo">
      <formula>NOT(ISERROR(SEARCH("Riesgo Extremo",O25)))</formula>
    </cfRule>
    <cfRule type="containsText" dxfId="22" priority="63" stopIfTrue="1" operator="containsText" text="Riesgo Alto">
      <formula>NOT(ISERROR(SEARCH("Riesgo Alto",O25)))</formula>
    </cfRule>
    <cfRule type="containsText" dxfId="21" priority="64" stopIfTrue="1" operator="containsText" text="Riesgo Medio">
      <formula>NOT(ISERROR(SEARCH("Riesgo Medio",O25)))</formula>
    </cfRule>
    <cfRule type="containsText" dxfId="20" priority="65" stopIfTrue="1" operator="containsText" text="Riesgo Bajo">
      <formula>NOT(ISERROR(SEARCH("Riesgo Bajo",O25)))</formula>
    </cfRule>
  </conditionalFormatting>
  <conditionalFormatting sqref="O24">
    <cfRule type="containsText" dxfId="19" priority="66" stopIfTrue="1" operator="containsText" text="Riesgo Extremo">
      <formula>NOT(ISERROR(SEARCH("Riesgo Extremo",O24)))</formula>
    </cfRule>
    <cfRule type="containsText" priority="67" stopIfTrue="1" operator="containsText" text="Riesgo Extremo">
      <formula>NOT(ISERROR(SEARCH("Riesgo Extremo",O24)))</formula>
    </cfRule>
    <cfRule type="containsText" dxfId="18" priority="68" stopIfTrue="1" operator="containsText" text="Riesgo Alto">
      <formula>NOT(ISERROR(SEARCH("Riesgo Alto",O24)))</formula>
    </cfRule>
    <cfRule type="containsText" dxfId="17" priority="69" stopIfTrue="1" operator="containsText" text="Riesgo Medio">
      <formula>NOT(ISERROR(SEARCH("Riesgo Medio",O24)))</formula>
    </cfRule>
    <cfRule type="containsText" dxfId="16" priority="70" stopIfTrue="1" operator="containsText" text="Riesgo Bajo">
      <formula>NOT(ISERROR(SEARCH("Riesgo Bajo",O24)))</formula>
    </cfRule>
  </conditionalFormatting>
  <conditionalFormatting sqref="X29">
    <cfRule type="containsText" dxfId="15" priority="56" stopIfTrue="1" operator="containsText" text="Riesgo Extremo">
      <formula>NOT(ISERROR(SEARCH("Riesgo Extremo",X29)))</formula>
    </cfRule>
    <cfRule type="containsText" priority="57" stopIfTrue="1" operator="containsText" text="Riesgo Extremo">
      <formula>NOT(ISERROR(SEARCH("Riesgo Extremo",X29)))</formula>
    </cfRule>
    <cfRule type="containsText" dxfId="14" priority="58" stopIfTrue="1" operator="containsText" text="Riesgo Alto">
      <formula>NOT(ISERROR(SEARCH("Riesgo Alto",X29)))</formula>
    </cfRule>
    <cfRule type="containsText" dxfId="13" priority="59" stopIfTrue="1" operator="containsText" text="Riesgo Medio">
      <formula>NOT(ISERROR(SEARCH("Riesgo Medio",X29)))</formula>
    </cfRule>
    <cfRule type="containsText" dxfId="12" priority="60" stopIfTrue="1" operator="containsText" text="Riesgo Bajo">
      <formula>NOT(ISERROR(SEARCH("Riesgo Bajo",X29)))</formula>
    </cfRule>
  </conditionalFormatting>
  <conditionalFormatting sqref="O29 X29">
    <cfRule type="containsText" dxfId="11" priority="51" stopIfTrue="1" operator="containsText" text="Riesgo Extremo">
      <formula>NOT(ISERROR(SEARCH("Riesgo Extremo",O29)))</formula>
    </cfRule>
    <cfRule type="containsText" priority="52" stopIfTrue="1" operator="containsText" text="Riesgo Extremo">
      <formula>NOT(ISERROR(SEARCH("Riesgo Extremo",O29)))</formula>
    </cfRule>
    <cfRule type="containsText" dxfId="10" priority="53" stopIfTrue="1" operator="containsText" text="Riesgo Alto">
      <formula>NOT(ISERROR(SEARCH("Riesgo Alto",O29)))</formula>
    </cfRule>
    <cfRule type="containsText" dxfId="9" priority="54" stopIfTrue="1" operator="containsText" text="Riesgo Medio">
      <formula>NOT(ISERROR(SEARCH("Riesgo Medio",O29)))</formula>
    </cfRule>
    <cfRule type="containsText" dxfId="8" priority="55" stopIfTrue="1" operator="containsText" text="Riesgo Bajo">
      <formula>NOT(ISERROR(SEARCH("Riesgo Bajo",O29)))</formula>
    </cfRule>
  </conditionalFormatting>
  <conditionalFormatting sqref="X24">
    <cfRule type="containsText" dxfId="7" priority="6" stopIfTrue="1" operator="containsText" text="Riesgo Extremo">
      <formula>NOT(ISERROR(SEARCH("Riesgo Extremo",X24)))</formula>
    </cfRule>
    <cfRule type="containsText" priority="7" stopIfTrue="1" operator="containsText" text="Riesgo Extremo">
      <formula>NOT(ISERROR(SEARCH("Riesgo Extremo",X24)))</formula>
    </cfRule>
    <cfRule type="containsText" dxfId="6" priority="8" stopIfTrue="1" operator="containsText" text="Riesgo Alto">
      <formula>NOT(ISERROR(SEARCH("Riesgo Alto",X24)))</formula>
    </cfRule>
    <cfRule type="containsText" dxfId="5" priority="9" stopIfTrue="1" operator="containsText" text="Riesgo Medio">
      <formula>NOT(ISERROR(SEARCH("Riesgo Medio",X24)))</formula>
    </cfRule>
    <cfRule type="containsText" dxfId="4" priority="10" stopIfTrue="1" operator="containsText" text="Riesgo Bajo">
      <formula>NOT(ISERROR(SEARCH("Riesgo Bajo",X24)))</formula>
    </cfRule>
  </conditionalFormatting>
  <conditionalFormatting sqref="X24">
    <cfRule type="containsText" dxfId="3" priority="1" stopIfTrue="1" operator="containsText" text="Riesgo Extremo">
      <formula>NOT(ISERROR(SEARCH("Riesgo Extremo",X24)))</formula>
    </cfRule>
    <cfRule type="containsText" priority="2" stopIfTrue="1" operator="containsText" text="Riesgo Extremo">
      <formula>NOT(ISERROR(SEARCH("Riesgo Extremo",X24)))</formula>
    </cfRule>
    <cfRule type="containsText" dxfId="2" priority="3" stopIfTrue="1" operator="containsText" text="Riesgo Alto">
      <formula>NOT(ISERROR(SEARCH("Riesgo Alto",X24)))</formula>
    </cfRule>
    <cfRule type="containsText" dxfId="1" priority="4" stopIfTrue="1" operator="containsText" text="Riesgo Medio">
      <formula>NOT(ISERROR(SEARCH("Riesgo Medio",X24)))</formula>
    </cfRule>
    <cfRule type="containsText" dxfId="0" priority="5" stopIfTrue="1" operator="containsText" text="Riesgo Bajo">
      <formula>NOT(ISERROR(SEARCH("Riesgo Bajo",X24)))</formula>
    </cfRule>
  </conditionalFormatting>
  <dataValidations count="1">
    <dataValidation type="list" allowBlank="1" showErrorMessage="1" sqref="U20:U29 L20:L29 J20:J29" xr:uid="{99980EF8-91C2-42F1-9AF5-5C8BE988C379}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20" pageOrder="overThenDown" orientation="landscape" useFirstPageNumber="1" r:id="rId1"/>
  <headerFooter alignWithMargins="0">
    <oddFooter>&amp;R&amp;16ADQUISICIÓN DE BIENES Y SERVICIOS. V-3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de Riesgos Contratacion</vt:lpstr>
      <vt:lpstr>'Matriz de Riesgos Contratacion'!Área_de_impresión</vt:lpstr>
      <vt:lpstr>'Matriz de Riesgos Contratacion'!Títulos_a_imprimir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MOSCOSO PINZON</dc:creator>
  <cp:lastModifiedBy>MARIA ISABEL MOSCOSO PINZON</cp:lastModifiedBy>
  <dcterms:created xsi:type="dcterms:W3CDTF">2022-02-10T06:27:16Z</dcterms:created>
  <dcterms:modified xsi:type="dcterms:W3CDTF">2022-03-04T15:08:21Z</dcterms:modified>
</cp:coreProperties>
</file>