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GA\SGA2022\ARBOLES\PROCESO CONTRACTUAL DE CONCEPTOS TECNICOS\"/>
    </mc:Choice>
  </mc:AlternateContent>
  <xr:revisionPtr revIDLastSave="0" documentId="13_ncr:1_{B0765259-5FC7-4ED2-A03F-328BD28E1715}" xr6:coauthVersionLast="36" xr6:coauthVersionMax="36" xr10:uidLastSave="{00000000-0000-0000-0000-000000000000}"/>
  <bookViews>
    <workbookView xWindow="0" yWindow="0" windowWidth="28800" windowHeight="12225" xr2:uid="{C27680D1-9805-49FD-BA9D-63C4D2FBA321}"/>
  </bookViews>
  <sheets>
    <sheet name="PROPUEST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G31" i="1" s="1"/>
  <c r="H31" i="1" s="1"/>
  <c r="F30" i="1"/>
  <c r="G30" i="1" s="1"/>
  <c r="H30" i="1" s="1"/>
  <c r="F29" i="1"/>
  <c r="G29" i="1" s="1"/>
  <c r="H29" i="1" s="1"/>
  <c r="F28" i="1"/>
  <c r="G28" i="1" s="1"/>
  <c r="H28" i="1" s="1"/>
  <c r="F25" i="1"/>
  <c r="G25" i="1" s="1"/>
  <c r="H25" i="1" s="1"/>
  <c r="F24" i="1"/>
  <c r="G24" i="1" s="1"/>
  <c r="H24" i="1" s="1"/>
  <c r="F23" i="1"/>
  <c r="G23" i="1" s="1"/>
  <c r="H23" i="1" s="1"/>
  <c r="F22" i="1"/>
  <c r="G22" i="1" s="1"/>
  <c r="H22" i="1" s="1"/>
  <c r="F21" i="1"/>
  <c r="G21" i="1" s="1"/>
  <c r="H21" i="1" s="1"/>
  <c r="F20" i="1"/>
  <c r="G20" i="1" s="1"/>
  <c r="H20" i="1" s="1"/>
  <c r="F19" i="1"/>
  <c r="G19" i="1" s="1"/>
  <c r="H19" i="1" s="1"/>
  <c r="F11" i="1"/>
  <c r="G11" i="1" s="1"/>
  <c r="H11" i="1" s="1"/>
  <c r="F12" i="1"/>
  <c r="G12" i="1" s="1"/>
  <c r="H12" i="1" s="1"/>
  <c r="F13" i="1"/>
  <c r="G13" i="1" s="1"/>
  <c r="H13" i="1" s="1"/>
  <c r="F14" i="1"/>
  <c r="G14" i="1" s="1"/>
  <c r="H14" i="1" s="1"/>
  <c r="F15" i="1"/>
  <c r="G15" i="1" s="1"/>
  <c r="H15" i="1" s="1"/>
  <c r="F16" i="1"/>
  <c r="G16" i="1" s="1"/>
  <c r="H16" i="1" s="1"/>
  <c r="F10" i="1"/>
  <c r="G10" i="1" s="1"/>
  <c r="H10" i="1" s="1"/>
  <c r="G34" i="1" l="1"/>
</calcChain>
</file>

<file path=xl/sharedStrings.xml><?xml version="1.0" encoding="utf-8"?>
<sst xmlns="http://schemas.openxmlformats.org/spreadsheetml/2006/main" count="93" uniqueCount="54">
  <si>
    <t>VALMARÍA CONCEPTO TÉCNICO SSSFS-02361</t>
  </si>
  <si>
    <t>ITEM</t>
  </si>
  <si>
    <t>DESCRIPCIÓN</t>
  </si>
  <si>
    <t>UNIDAD</t>
  </si>
  <si>
    <t>CANTIDAD</t>
  </si>
  <si>
    <t>1.1</t>
  </si>
  <si>
    <t>TALA DE ARBOLES CLASE I (H&lt;5m. Incluye, retiro y disposición final de residuos)</t>
  </si>
  <si>
    <t>UN</t>
  </si>
  <si>
    <t>1.2</t>
  </si>
  <si>
    <t>TALA DE ARBOLES CLASE II (5m &lt; H &lt; 10m. Incluye, retiro y disposición final de residuos)</t>
  </si>
  <si>
    <t>1.3</t>
  </si>
  <si>
    <t>TALA DE ARBOLES CLASE III (10m &lt; H &lt; 20 m. Incluye, retiro y disposición final de residuos)</t>
  </si>
  <si>
    <t>1.4</t>
  </si>
  <si>
    <t>TRATAMIENTO INTEGRAL ARBOLES CLASE I (H&lt;5m. Incluye fertilización edáfica, mano de obra, poda general y radicular, manejo integrado de plagas, plateo y cirugía en el fuste con cicatrización, eliminación de exceso de fuste, limpieza de la base del árbol). Incluye, retiro y disposición final de residuos.</t>
  </si>
  <si>
    <t>1.5</t>
  </si>
  <si>
    <t>TRATAMIENTO INTEGRAL DE ARBOLES CLASE II (5m &lt; H &lt; 10m. Incluye fertilización edáfica, mano de obra, poda general y radicular, manejo integrado de plagas, plateo y cirugía en el fuste con cicatrización, eliminación de exceso de fuste, limpieza de la base del árbol). Incluye, retiro y disposición final de residuos.</t>
  </si>
  <si>
    <t>1.6</t>
  </si>
  <si>
    <t>TRATAMIENTO INTEGRAL DE ARBOLES CLASE III (10m &lt; H &lt; 20 m.  Incluye fertilización edáfica, mano de obra, poda general y radicular, manejo integrado de plagas, plateo y cirugía en el fuste con cicatrización, eliminación de exceso de fuste, limpieza de la base del árbol) Incluye, retiro y disposición final de residuos.</t>
  </si>
  <si>
    <t>1.7</t>
  </si>
  <si>
    <t>COSTO UNITARIO</t>
  </si>
  <si>
    <t xml:space="preserve">COSTO TOTAL </t>
  </si>
  <si>
    <t>CALLE 72 CONCEPTO TÉCNICO SSFFS-04225</t>
  </si>
  <si>
    <t>2.1</t>
  </si>
  <si>
    <t>2.2</t>
  </si>
  <si>
    <t>2.3</t>
  </si>
  <si>
    <t>2.4</t>
  </si>
  <si>
    <t>TRATAMIENTO INTEGRAL ARBOLES CLASE I (H&lt;5m). Incluye fertilización, fertilización edáfica (para antracnosis y clorosis), mano de obra, poda sanitaria y/o general y radicular según aplique, aspersión foliar tendiente a mejorar las condiciones nutricionales y de defensa, manejo integrado de plagas, plateo y cirugía en el fuste con cicatrización, eliminación de exceso de fuste, limpieza de la base del árbol. Incluye, retiro y disposición final de residuos.</t>
  </si>
  <si>
    <t>2.5</t>
  </si>
  <si>
    <t>TRATAMIENTO INTEGRAL DE ARBOLES CLASE II (5m &lt; H &lt; 10m. Incluye fertilización, fertilización edáfica (para antracnosis y clorosis), mano de obra, poda sanitaria y/o general y radicular según aplique, aspersión foliar tendiente a mejorar las condiciones nutricionales y de defensa, manejo integrado de plagas, plateo y cirugía en el fuste con cicatrización, eliminación de exceso de fuste, limpieza de la base del árbol. Incluye, retiro y disposición final de residuos.</t>
  </si>
  <si>
    <t>2.6</t>
  </si>
  <si>
    <t>TRATAMIENTO INTEGRAL DE ARBOLES CLASE III (10m &lt; H &lt; 20 m.  Incluye fertilización, fertilización edáfica (para antracnosis y clorosis), mano de obra, poda sanitaria y/o general y radicular según aplique, aspersión foliar tendiente a mejorar las condiciones nutricionales y de defensa, manejo integrado de plagas, plateo y cirugía en el fuste con cicatrización, eliminación de exceso de fuste, limpieza de la base del árbol. Incluye, retiro y disposición final de residuos.</t>
  </si>
  <si>
    <t>2.7</t>
  </si>
  <si>
    <r>
      <t xml:space="preserve">Suministro de material vegetal y plantación de especies nativas con alturas mínimas de 40 cm siguiendo los lineamientos técnicos del manual de silvicultura urbana del JBB </t>
    </r>
    <r>
      <rPr>
        <b/>
        <u/>
        <sz val="10"/>
        <color theme="1"/>
        <rFont val="Arial"/>
        <family val="2"/>
      </rPr>
      <t>(árboles de compensación)</t>
    </r>
  </si>
  <si>
    <t>NOGAL CONCEPTOS TÉCNICOS SSFS-14869 y SSFFS-0689</t>
  </si>
  <si>
    <t>3.1</t>
  </si>
  <si>
    <t>3.2</t>
  </si>
  <si>
    <t>3.3</t>
  </si>
  <si>
    <t>3.4</t>
  </si>
  <si>
    <r>
      <t>Suministro de material vegetal y plantación de especies nativas con alturas mínimas de 40 cm siguiendo los lineamientos técnicos del manual de silvicultura urbana del JBB.</t>
    </r>
    <r>
      <rPr>
        <b/>
        <sz val="10"/>
        <color theme="1"/>
        <rFont val="Arial"/>
        <family val="2"/>
      </rPr>
      <t>(árboles de compensación)</t>
    </r>
  </si>
  <si>
    <r>
      <t xml:space="preserve">Suministro de material vegetal y plantación de especies nativas con alturas mínimas de 40 cm siguiendo los lineamientos técnicos del manual de silvicultura urbana del JBB. </t>
    </r>
    <r>
      <rPr>
        <b/>
        <sz val="10"/>
        <color theme="1"/>
        <rFont val="Arial"/>
        <family val="2"/>
      </rPr>
      <t>(árboles de compensación).</t>
    </r>
    <r>
      <rPr>
        <sz val="10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Incluye encerramiento en postes de madera y polisombra azul con una altura de un metro para evitar que sean destruidos por los movientes que ingresan a las instalaciones.</t>
    </r>
  </si>
  <si>
    <t xml:space="preserve">Nota: El tratamiento integral se debe realizar para cada árbol de acuerdo con lo descrito en el concepto técnico </t>
  </si>
  <si>
    <t>IVA</t>
  </si>
  <si>
    <t>TOTAL</t>
  </si>
  <si>
    <t>SUBTOTAL</t>
  </si>
  <si>
    <t>UNIVERSIDAD PEDAGÓGICA NACIONAL</t>
  </si>
  <si>
    <t>VICERRECTORIA ADMINISTRATIVA Y FINANCIERA</t>
  </si>
  <si>
    <t xml:space="preserve">PROFORMA No. 5 </t>
  </si>
  <si>
    <t>NOMBRE DE LA EMPRESA:</t>
  </si>
  <si>
    <t xml:space="preserve">NIT: </t>
  </si>
  <si>
    <t>FECHA:</t>
  </si>
  <si>
    <t>CONTACTO:</t>
  </si>
  <si>
    <t xml:space="preserve">TELÉFONO: </t>
  </si>
  <si>
    <t>OFERTA ECONÓMICA</t>
  </si>
  <si>
    <t xml:space="preserve">DIRECCIÓN: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</si>
</sst>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u/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6305D-1E9A-417A-BA0B-B26F9F1C2766}">
  <dimension ref="A1:H34"/>
  <sheetViews>
    <sheetView tabSelected="1" topLeftCell="A23" workbookViewId="0">
      <selection activeCell="A8" sqref="A8:H34"/>
    </sheetView>
  </sheetViews>
  <sheetFormatPr baseColWidth="10" defaultRowHeight="15" x14ac:dyDescent="0.25"/>
  <cols>
    <col min="1" max="1" width="5.42578125" bestFit="1" customWidth="1"/>
    <col min="2" max="2" width="54.140625" customWidth="1"/>
    <col min="3" max="3" width="8" bestFit="1" customWidth="1"/>
  </cols>
  <sheetData>
    <row r="1" spans="1:8" ht="19.5" thickBot="1" x14ac:dyDescent="0.35">
      <c r="A1" s="11" t="s">
        <v>44</v>
      </c>
      <c r="B1" s="11"/>
      <c r="C1" s="11"/>
      <c r="D1" s="11"/>
      <c r="E1" s="11"/>
      <c r="F1" s="11"/>
      <c r="G1" s="11"/>
      <c r="H1" s="11"/>
    </row>
    <row r="2" spans="1:8" ht="19.5" thickBot="1" x14ac:dyDescent="0.35">
      <c r="A2" s="11" t="s">
        <v>45</v>
      </c>
      <c r="B2" s="11"/>
      <c r="C2" s="11"/>
      <c r="D2" s="11"/>
      <c r="E2" s="11"/>
      <c r="F2" s="11"/>
      <c r="G2" s="11"/>
      <c r="H2" s="11"/>
    </row>
    <row r="3" spans="1:8" ht="19.5" thickBot="1" x14ac:dyDescent="0.35">
      <c r="A3" s="11" t="s">
        <v>46</v>
      </c>
      <c r="B3" s="11"/>
      <c r="C3" s="11"/>
      <c r="D3" s="11"/>
      <c r="E3" s="11"/>
      <c r="F3" s="11"/>
      <c r="G3" s="11"/>
      <c r="H3" s="11"/>
    </row>
    <row r="4" spans="1:8" ht="19.5" thickBot="1" x14ac:dyDescent="0.35">
      <c r="A4" s="12" t="s">
        <v>47</v>
      </c>
      <c r="B4" s="12"/>
      <c r="C4" s="12"/>
      <c r="D4" s="12"/>
      <c r="E4" s="12"/>
      <c r="F4" s="12"/>
      <c r="G4" s="12"/>
      <c r="H4" s="12"/>
    </row>
    <row r="5" spans="1:8" ht="19.5" thickBot="1" x14ac:dyDescent="0.35">
      <c r="A5" s="10" t="s">
        <v>48</v>
      </c>
      <c r="B5" s="10"/>
      <c r="C5" s="11" t="s">
        <v>49</v>
      </c>
      <c r="D5" s="11"/>
      <c r="E5" s="10"/>
      <c r="F5" s="12" t="s">
        <v>51</v>
      </c>
      <c r="G5" s="12"/>
      <c r="H5" s="12"/>
    </row>
    <row r="6" spans="1:8" ht="19.5" thickBot="1" x14ac:dyDescent="0.35">
      <c r="A6" s="9" t="s">
        <v>50</v>
      </c>
      <c r="B6" s="9"/>
      <c r="C6" s="12" t="s">
        <v>53</v>
      </c>
      <c r="D6" s="12"/>
      <c r="E6" s="12"/>
      <c r="F6" s="12"/>
      <c r="G6" s="12"/>
      <c r="H6" s="12"/>
    </row>
    <row r="7" spans="1:8" ht="19.5" thickBot="1" x14ac:dyDescent="0.35">
      <c r="A7" s="11" t="s">
        <v>52</v>
      </c>
      <c r="B7" s="11"/>
      <c r="C7" s="11"/>
      <c r="D7" s="11"/>
      <c r="E7" s="11"/>
      <c r="F7" s="11"/>
      <c r="G7" s="11"/>
      <c r="H7" s="11"/>
    </row>
    <row r="8" spans="1:8" ht="15.75" customHeight="1" thickBot="1" x14ac:dyDescent="0.3">
      <c r="A8" s="23" t="s">
        <v>0</v>
      </c>
      <c r="B8" s="24"/>
      <c r="C8" s="24"/>
      <c r="D8" s="24"/>
      <c r="E8" s="24"/>
      <c r="F8" s="24"/>
      <c r="G8" s="24"/>
      <c r="H8" s="25"/>
    </row>
    <row r="9" spans="1:8" ht="26.25" thickBot="1" x14ac:dyDescent="0.3">
      <c r="A9" s="6" t="s">
        <v>1</v>
      </c>
      <c r="B9" s="6" t="s">
        <v>2</v>
      </c>
      <c r="C9" s="6" t="s">
        <v>3</v>
      </c>
      <c r="D9" s="6" t="s">
        <v>4</v>
      </c>
      <c r="E9" s="6" t="s">
        <v>19</v>
      </c>
      <c r="F9" s="6" t="s">
        <v>43</v>
      </c>
      <c r="G9" s="6" t="s">
        <v>41</v>
      </c>
      <c r="H9" s="6" t="s">
        <v>43</v>
      </c>
    </row>
    <row r="10" spans="1:8" ht="26.25" thickBot="1" x14ac:dyDescent="0.3">
      <c r="A10" s="2" t="s">
        <v>5</v>
      </c>
      <c r="B10" s="3" t="s">
        <v>6</v>
      </c>
      <c r="C10" s="4" t="s">
        <v>7</v>
      </c>
      <c r="D10" s="4">
        <v>18</v>
      </c>
      <c r="E10" s="1"/>
      <c r="F10" s="1">
        <f>E10*D10</f>
        <v>0</v>
      </c>
      <c r="G10" s="1">
        <f>F10*0.19</f>
        <v>0</v>
      </c>
      <c r="H10" s="1">
        <f>G10+F10</f>
        <v>0</v>
      </c>
    </row>
    <row r="11" spans="1:8" ht="26.25" thickBot="1" x14ac:dyDescent="0.3">
      <c r="A11" s="2" t="s">
        <v>8</v>
      </c>
      <c r="B11" s="3" t="s">
        <v>9</v>
      </c>
      <c r="C11" s="4" t="s">
        <v>7</v>
      </c>
      <c r="D11" s="4">
        <v>69</v>
      </c>
      <c r="E11" s="1"/>
      <c r="F11" s="1">
        <f t="shared" ref="F11:F16" si="0">E11*D11</f>
        <v>0</v>
      </c>
      <c r="G11" s="1">
        <f t="shared" ref="G11:G16" si="1">F11*0.19</f>
        <v>0</v>
      </c>
      <c r="H11" s="1">
        <f t="shared" ref="H11:H16" si="2">G11+F11</f>
        <v>0</v>
      </c>
    </row>
    <row r="12" spans="1:8" ht="26.25" thickBot="1" x14ac:dyDescent="0.3">
      <c r="A12" s="2" t="s">
        <v>10</v>
      </c>
      <c r="B12" s="3" t="s">
        <v>11</v>
      </c>
      <c r="C12" s="4" t="s">
        <v>7</v>
      </c>
      <c r="D12" s="4">
        <v>55</v>
      </c>
      <c r="E12" s="1"/>
      <c r="F12" s="1">
        <f t="shared" si="0"/>
        <v>0</v>
      </c>
      <c r="G12" s="1">
        <f t="shared" si="1"/>
        <v>0</v>
      </c>
      <c r="H12" s="1">
        <f t="shared" si="2"/>
        <v>0</v>
      </c>
    </row>
    <row r="13" spans="1:8" ht="77.25" thickBot="1" x14ac:dyDescent="0.3">
      <c r="A13" s="7" t="s">
        <v>12</v>
      </c>
      <c r="B13" s="3" t="s">
        <v>13</v>
      </c>
      <c r="C13" s="8" t="s">
        <v>7</v>
      </c>
      <c r="D13" s="8">
        <v>384</v>
      </c>
      <c r="E13" s="1"/>
      <c r="F13" s="1">
        <f t="shared" si="0"/>
        <v>0</v>
      </c>
      <c r="G13" s="1">
        <f t="shared" si="1"/>
        <v>0</v>
      </c>
      <c r="H13" s="1">
        <f t="shared" si="2"/>
        <v>0</v>
      </c>
    </row>
    <row r="14" spans="1:8" ht="77.25" thickBot="1" x14ac:dyDescent="0.3">
      <c r="A14" s="7" t="s">
        <v>14</v>
      </c>
      <c r="B14" s="3" t="s">
        <v>15</v>
      </c>
      <c r="C14" s="8" t="s">
        <v>7</v>
      </c>
      <c r="D14" s="8">
        <v>152</v>
      </c>
      <c r="E14" s="1"/>
      <c r="F14" s="1">
        <f t="shared" si="0"/>
        <v>0</v>
      </c>
      <c r="G14" s="1">
        <f t="shared" si="1"/>
        <v>0</v>
      </c>
      <c r="H14" s="1">
        <f t="shared" si="2"/>
        <v>0</v>
      </c>
    </row>
    <row r="15" spans="1:8" ht="77.25" thickBot="1" x14ac:dyDescent="0.3">
      <c r="A15" s="7" t="s">
        <v>16</v>
      </c>
      <c r="B15" s="3" t="s">
        <v>17</v>
      </c>
      <c r="C15" s="8" t="s">
        <v>7</v>
      </c>
      <c r="D15" s="8">
        <v>8</v>
      </c>
      <c r="E15" s="1"/>
      <c r="F15" s="1">
        <f t="shared" si="0"/>
        <v>0</v>
      </c>
      <c r="G15" s="1">
        <f t="shared" si="1"/>
        <v>0</v>
      </c>
      <c r="H15" s="1">
        <f t="shared" si="2"/>
        <v>0</v>
      </c>
    </row>
    <row r="16" spans="1:8" ht="115.5" thickBot="1" x14ac:dyDescent="0.3">
      <c r="A16" s="2" t="s">
        <v>18</v>
      </c>
      <c r="B16" s="3" t="s">
        <v>39</v>
      </c>
      <c r="C16" s="4" t="s">
        <v>7</v>
      </c>
      <c r="D16" s="4">
        <v>255</v>
      </c>
      <c r="E16" s="1"/>
      <c r="F16" s="1">
        <f t="shared" si="0"/>
        <v>0</v>
      </c>
      <c r="G16" s="1">
        <f t="shared" si="1"/>
        <v>0</v>
      </c>
      <c r="H16" s="1">
        <f t="shared" si="2"/>
        <v>0</v>
      </c>
    </row>
    <row r="17" spans="1:8" ht="15.75" customHeight="1" thickBot="1" x14ac:dyDescent="0.3">
      <c r="A17" s="26" t="s">
        <v>21</v>
      </c>
      <c r="B17" s="26"/>
      <c r="C17" s="26"/>
      <c r="D17" s="26"/>
      <c r="E17" s="26"/>
      <c r="F17" s="26"/>
      <c r="G17" s="26"/>
      <c r="H17" s="26"/>
    </row>
    <row r="18" spans="1:8" ht="26.25" thickBot="1" x14ac:dyDescent="0.3">
      <c r="A18" s="5" t="s">
        <v>1</v>
      </c>
      <c r="B18" s="5" t="s">
        <v>2</v>
      </c>
      <c r="C18" s="5" t="s">
        <v>3</v>
      </c>
      <c r="D18" s="5" t="s">
        <v>4</v>
      </c>
      <c r="E18" s="6" t="s">
        <v>19</v>
      </c>
      <c r="F18" s="6" t="s">
        <v>20</v>
      </c>
      <c r="G18" s="6" t="s">
        <v>41</v>
      </c>
      <c r="H18" s="6" t="s">
        <v>43</v>
      </c>
    </row>
    <row r="19" spans="1:8" ht="26.25" thickBot="1" x14ac:dyDescent="0.3">
      <c r="A19" s="2" t="s">
        <v>22</v>
      </c>
      <c r="B19" s="3" t="s">
        <v>6</v>
      </c>
      <c r="C19" s="4" t="s">
        <v>7</v>
      </c>
      <c r="D19" s="4">
        <v>7</v>
      </c>
      <c r="E19" s="1"/>
      <c r="F19" s="1">
        <f t="shared" ref="F19:F25" si="3">E19*D19</f>
        <v>0</v>
      </c>
      <c r="G19" s="1">
        <f t="shared" ref="G19:G25" si="4">F19*0.19</f>
        <v>0</v>
      </c>
      <c r="H19" s="1">
        <f t="shared" ref="H19:H25" si="5">G19+F19</f>
        <v>0</v>
      </c>
    </row>
    <row r="20" spans="1:8" ht="26.25" thickBot="1" x14ac:dyDescent="0.3">
      <c r="A20" s="2" t="s">
        <v>23</v>
      </c>
      <c r="B20" s="3" t="s">
        <v>9</v>
      </c>
      <c r="C20" s="4" t="s">
        <v>7</v>
      </c>
      <c r="D20" s="4">
        <v>6</v>
      </c>
      <c r="E20" s="1"/>
      <c r="F20" s="1">
        <f t="shared" si="3"/>
        <v>0</v>
      </c>
      <c r="G20" s="1">
        <f t="shared" si="4"/>
        <v>0</v>
      </c>
      <c r="H20" s="1">
        <f t="shared" si="5"/>
        <v>0</v>
      </c>
    </row>
    <row r="21" spans="1:8" ht="26.25" thickBot="1" x14ac:dyDescent="0.3">
      <c r="A21" s="2" t="s">
        <v>24</v>
      </c>
      <c r="B21" s="3" t="s">
        <v>11</v>
      </c>
      <c r="C21" s="4" t="s">
        <v>7</v>
      </c>
      <c r="D21" s="4">
        <v>2</v>
      </c>
      <c r="E21" s="1"/>
      <c r="F21" s="1">
        <f t="shared" si="3"/>
        <v>0</v>
      </c>
      <c r="G21" s="1">
        <f t="shared" si="4"/>
        <v>0</v>
      </c>
      <c r="H21" s="1">
        <f t="shared" si="5"/>
        <v>0</v>
      </c>
    </row>
    <row r="22" spans="1:8" ht="102.75" thickBot="1" x14ac:dyDescent="0.3">
      <c r="A22" s="2" t="s">
        <v>25</v>
      </c>
      <c r="B22" s="3" t="s">
        <v>26</v>
      </c>
      <c r="C22" s="4" t="s">
        <v>7</v>
      </c>
      <c r="D22" s="4">
        <v>11</v>
      </c>
      <c r="E22" s="1"/>
      <c r="F22" s="1">
        <f t="shared" si="3"/>
        <v>0</v>
      </c>
      <c r="G22" s="1">
        <f t="shared" si="4"/>
        <v>0</v>
      </c>
      <c r="H22" s="1">
        <f t="shared" si="5"/>
        <v>0</v>
      </c>
    </row>
    <row r="23" spans="1:8" ht="102.75" thickBot="1" x14ac:dyDescent="0.3">
      <c r="A23" s="2" t="s">
        <v>27</v>
      </c>
      <c r="B23" s="3" t="s">
        <v>28</v>
      </c>
      <c r="C23" s="4" t="s">
        <v>7</v>
      </c>
      <c r="D23" s="4">
        <v>3</v>
      </c>
      <c r="E23" s="1"/>
      <c r="F23" s="1">
        <f t="shared" si="3"/>
        <v>0</v>
      </c>
      <c r="G23" s="1">
        <f t="shared" si="4"/>
        <v>0</v>
      </c>
      <c r="H23" s="1">
        <f t="shared" si="5"/>
        <v>0</v>
      </c>
    </row>
    <row r="24" spans="1:8" ht="102.75" thickBot="1" x14ac:dyDescent="0.3">
      <c r="A24" s="2" t="s">
        <v>29</v>
      </c>
      <c r="B24" s="3" t="s">
        <v>30</v>
      </c>
      <c r="C24" s="4" t="s">
        <v>7</v>
      </c>
      <c r="D24" s="4">
        <v>3</v>
      </c>
      <c r="E24" s="1"/>
      <c r="F24" s="1">
        <f t="shared" si="3"/>
        <v>0</v>
      </c>
      <c r="G24" s="1">
        <f t="shared" si="4"/>
        <v>0</v>
      </c>
      <c r="H24" s="1">
        <f t="shared" si="5"/>
        <v>0</v>
      </c>
    </row>
    <row r="25" spans="1:8" ht="51.75" thickBot="1" x14ac:dyDescent="0.3">
      <c r="A25" s="2" t="s">
        <v>31</v>
      </c>
      <c r="B25" s="3" t="s">
        <v>32</v>
      </c>
      <c r="C25" s="4" t="s">
        <v>7</v>
      </c>
      <c r="D25" s="4">
        <v>28</v>
      </c>
      <c r="E25" s="1"/>
      <c r="F25" s="1">
        <f t="shared" si="3"/>
        <v>0</v>
      </c>
      <c r="G25" s="1">
        <f t="shared" si="4"/>
        <v>0</v>
      </c>
      <c r="H25" s="1">
        <f t="shared" si="5"/>
        <v>0</v>
      </c>
    </row>
    <row r="26" spans="1:8" ht="15.75" customHeight="1" thickBot="1" x14ac:dyDescent="0.3">
      <c r="A26" s="27" t="s">
        <v>33</v>
      </c>
      <c r="B26" s="28"/>
      <c r="C26" s="28"/>
      <c r="D26" s="28"/>
      <c r="E26" s="28"/>
      <c r="F26" s="28"/>
      <c r="G26" s="28"/>
      <c r="H26" s="28"/>
    </row>
    <row r="27" spans="1:8" ht="26.25" thickBot="1" x14ac:dyDescent="0.3">
      <c r="A27" s="5" t="s">
        <v>1</v>
      </c>
      <c r="B27" s="5" t="s">
        <v>2</v>
      </c>
      <c r="C27" s="5" t="s">
        <v>3</v>
      </c>
      <c r="D27" s="5" t="s">
        <v>4</v>
      </c>
      <c r="E27" s="6" t="s">
        <v>19</v>
      </c>
      <c r="F27" s="6" t="s">
        <v>20</v>
      </c>
      <c r="G27" s="6" t="s">
        <v>41</v>
      </c>
      <c r="H27" s="6" t="s">
        <v>43</v>
      </c>
    </row>
    <row r="28" spans="1:8" ht="26.25" thickBot="1" x14ac:dyDescent="0.3">
      <c r="A28" s="2" t="s">
        <v>34</v>
      </c>
      <c r="B28" s="3" t="s">
        <v>6</v>
      </c>
      <c r="C28" s="4" t="s">
        <v>7</v>
      </c>
      <c r="D28" s="4">
        <v>4</v>
      </c>
      <c r="E28" s="1"/>
      <c r="F28" s="1">
        <f t="shared" ref="F28:F31" si="6">E28*D28</f>
        <v>0</v>
      </c>
      <c r="G28" s="1">
        <f t="shared" ref="G28:G31" si="7">F28*0.19</f>
        <v>0</v>
      </c>
      <c r="H28" s="1">
        <f t="shared" ref="H28:H31" si="8">G28+F28</f>
        <v>0</v>
      </c>
    </row>
    <row r="29" spans="1:8" ht="26.25" thickBot="1" x14ac:dyDescent="0.3">
      <c r="A29" s="2" t="s">
        <v>35</v>
      </c>
      <c r="B29" s="3" t="s">
        <v>9</v>
      </c>
      <c r="C29" s="4" t="s">
        <v>7</v>
      </c>
      <c r="D29" s="4">
        <v>4</v>
      </c>
      <c r="E29" s="1"/>
      <c r="F29" s="1">
        <f t="shared" si="6"/>
        <v>0</v>
      </c>
      <c r="G29" s="1">
        <f t="shared" si="7"/>
        <v>0</v>
      </c>
      <c r="H29" s="1">
        <f t="shared" si="8"/>
        <v>0</v>
      </c>
    </row>
    <row r="30" spans="1:8" ht="77.25" thickBot="1" x14ac:dyDescent="0.3">
      <c r="A30" s="2" t="s">
        <v>36</v>
      </c>
      <c r="B30" s="3" t="s">
        <v>13</v>
      </c>
      <c r="C30" s="4" t="s">
        <v>7</v>
      </c>
      <c r="D30" s="4">
        <v>1</v>
      </c>
      <c r="E30" s="1"/>
      <c r="F30" s="1">
        <f t="shared" si="6"/>
        <v>0</v>
      </c>
      <c r="G30" s="1">
        <f t="shared" si="7"/>
        <v>0</v>
      </c>
      <c r="H30" s="1">
        <f t="shared" si="8"/>
        <v>0</v>
      </c>
    </row>
    <row r="31" spans="1:8" ht="51.75" thickBot="1" x14ac:dyDescent="0.3">
      <c r="A31" s="2" t="s">
        <v>37</v>
      </c>
      <c r="B31" s="3" t="s">
        <v>38</v>
      </c>
      <c r="C31" s="4" t="s">
        <v>7</v>
      </c>
      <c r="D31" s="4">
        <v>2</v>
      </c>
      <c r="E31" s="1"/>
      <c r="F31" s="1">
        <f t="shared" si="6"/>
        <v>0</v>
      </c>
      <c r="G31" s="1">
        <f t="shared" si="7"/>
        <v>0</v>
      </c>
      <c r="H31" s="1">
        <f t="shared" si="8"/>
        <v>0</v>
      </c>
    </row>
    <row r="32" spans="1:8" ht="15.75" customHeight="1" x14ac:dyDescent="0.25">
      <c r="A32" s="13" t="s">
        <v>40</v>
      </c>
      <c r="B32" s="14"/>
      <c r="C32" s="14"/>
      <c r="D32" s="14"/>
      <c r="E32" s="14"/>
      <c r="F32" s="14"/>
      <c r="G32" s="14"/>
      <c r="H32" s="15"/>
    </row>
    <row r="33" spans="1:8" ht="11.25" customHeight="1" thickBot="1" x14ac:dyDescent="0.3">
      <c r="A33" s="16"/>
      <c r="B33" s="17"/>
      <c r="C33" s="17"/>
      <c r="D33" s="17"/>
      <c r="E33" s="17"/>
      <c r="F33" s="17"/>
      <c r="G33" s="17"/>
      <c r="H33" s="18"/>
    </row>
    <row r="34" spans="1:8" ht="15.75" thickBot="1" x14ac:dyDescent="0.3">
      <c r="A34" s="19" t="s">
        <v>42</v>
      </c>
      <c r="B34" s="20"/>
      <c r="C34" s="20"/>
      <c r="D34" s="20"/>
      <c r="E34" s="20"/>
      <c r="F34" s="20"/>
      <c r="G34" s="21">
        <f>H28+H29+H30+H31+H25+H24+H23+H22+H21+H20+H19+H16+H15+H14+H13+H12+H11+H10</f>
        <v>0</v>
      </c>
      <c r="H34" s="22"/>
    </row>
  </sheetData>
  <sheetProtection selectLockedCells="1" selectUnlockedCells="1"/>
  <mergeCells count="14">
    <mergeCell ref="A32:H33"/>
    <mergeCell ref="A34:F34"/>
    <mergeCell ref="G34:H34"/>
    <mergeCell ref="A8:H8"/>
    <mergeCell ref="A17:H17"/>
    <mergeCell ref="A26:H26"/>
    <mergeCell ref="A1:H1"/>
    <mergeCell ref="A2:H2"/>
    <mergeCell ref="A3:H3"/>
    <mergeCell ref="A4:H4"/>
    <mergeCell ref="A7:H7"/>
    <mergeCell ref="F5:H5"/>
    <mergeCell ref="C6:H6"/>
    <mergeCell ref="C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</vt:lpstr>
    </vt:vector>
  </TitlesOfParts>
  <Company>UNIVERSIDAD PEDAGOGICA NACIONAL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ANDREA FONSECA MUR</dc:creator>
  <cp:lastModifiedBy>NATALIA ANDREA FONSECA MUR</cp:lastModifiedBy>
  <dcterms:created xsi:type="dcterms:W3CDTF">2022-09-01T17:11:15Z</dcterms:created>
  <dcterms:modified xsi:type="dcterms:W3CDTF">2022-09-15T17:44:22Z</dcterms:modified>
</cp:coreProperties>
</file>