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moscosop\Desktop\OBSERVACIONES VIGILANCIA\"/>
    </mc:Choice>
  </mc:AlternateContent>
  <xr:revisionPtr revIDLastSave="0" documentId="13_ncr:1_{D69CDD3A-65BB-47A5-BB2E-AB4CDA0C248D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Matriz de Riesgos Contratacion" sheetId="1" r:id="rId1"/>
  </sheets>
  <definedNames>
    <definedName name="_xlnm._FilterDatabase" localSheetId="0" hidden="1">'Matriz de Riesgos Contratacion'!$A$17:$AD$27</definedName>
    <definedName name="_xlnm.Print_Area" localSheetId="0">'Matriz de Riesgos Contratacion'!$A$1:$AD$37</definedName>
    <definedName name="_xlnm.Print_Titles" localSheetId="0">'Matriz de Riesgos Contratacion'!$17:$19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" l="1"/>
  <c r="O31" i="1"/>
  <c r="W34" i="1"/>
  <c r="X34" i="1" s="1"/>
  <c r="V34" i="1"/>
  <c r="T34" i="1"/>
  <c r="N34" i="1"/>
  <c r="O34" i="1" s="1"/>
  <c r="M34" i="1"/>
  <c r="K34" i="1"/>
  <c r="W33" i="1"/>
  <c r="X33" i="1" s="1"/>
  <c r="V33" i="1"/>
  <c r="T33" i="1"/>
  <c r="N33" i="1"/>
  <c r="M33" i="1"/>
  <c r="K33" i="1"/>
  <c r="W32" i="1"/>
  <c r="X32" i="1" s="1"/>
  <c r="V32" i="1"/>
  <c r="T32" i="1"/>
  <c r="N32" i="1"/>
  <c r="O32" i="1" s="1"/>
  <c r="M32" i="1"/>
  <c r="K32" i="1"/>
  <c r="W31" i="1"/>
  <c r="X31" i="1" s="1"/>
  <c r="V31" i="1"/>
  <c r="T31" i="1"/>
  <c r="N31" i="1"/>
  <c r="M31" i="1"/>
  <c r="K31" i="1"/>
  <c r="N21" i="1" l="1"/>
  <c r="N22" i="1"/>
  <c r="O22" i="1" s="1"/>
  <c r="N23" i="1"/>
  <c r="N24" i="1"/>
  <c r="N25" i="1"/>
  <c r="N26" i="1"/>
  <c r="N27" i="1"/>
  <c r="N28" i="1"/>
  <c r="N29" i="1"/>
  <c r="W30" i="1" l="1"/>
  <c r="W29" i="1"/>
  <c r="W28" i="1"/>
  <c r="W27" i="1"/>
  <c r="W26" i="1"/>
  <c r="W25" i="1"/>
  <c r="W24" i="1"/>
  <c r="W23" i="1"/>
  <c r="W22" i="1"/>
  <c r="W21" i="1"/>
  <c r="W20" i="1"/>
  <c r="N30" i="1"/>
  <c r="N20" i="1"/>
  <c r="X30" i="1" l="1"/>
  <c r="V30" i="1"/>
  <c r="T30" i="1"/>
  <c r="O30" i="1"/>
  <c r="M30" i="1"/>
  <c r="K30" i="1"/>
  <c r="X29" i="1"/>
  <c r="V29" i="1"/>
  <c r="T29" i="1"/>
  <c r="O29" i="1"/>
  <c r="M29" i="1"/>
  <c r="K29" i="1"/>
  <c r="X28" i="1"/>
  <c r="V28" i="1"/>
  <c r="T28" i="1"/>
  <c r="O28" i="1"/>
  <c r="M28" i="1"/>
  <c r="K28" i="1"/>
  <c r="X27" i="1"/>
  <c r="V27" i="1"/>
  <c r="T27" i="1"/>
  <c r="O27" i="1"/>
  <c r="M27" i="1"/>
  <c r="K27" i="1"/>
  <c r="X26" i="1"/>
  <c r="V26" i="1"/>
  <c r="T26" i="1"/>
  <c r="O26" i="1"/>
  <c r="M26" i="1"/>
  <c r="K26" i="1"/>
  <c r="X25" i="1"/>
  <c r="V25" i="1"/>
  <c r="T25" i="1"/>
  <c r="O25" i="1"/>
  <c r="M25" i="1"/>
  <c r="K25" i="1"/>
  <c r="X24" i="1"/>
  <c r="V24" i="1"/>
  <c r="T24" i="1"/>
  <c r="O24" i="1"/>
  <c r="M24" i="1"/>
  <c r="K24" i="1"/>
  <c r="X23" i="1"/>
  <c r="V23" i="1"/>
  <c r="T23" i="1"/>
  <c r="O23" i="1"/>
  <c r="M23" i="1"/>
  <c r="K23" i="1"/>
  <c r="X22" i="1"/>
  <c r="V22" i="1"/>
  <c r="T22" i="1"/>
  <c r="M22" i="1"/>
  <c r="K22" i="1"/>
  <c r="X21" i="1"/>
  <c r="V21" i="1"/>
  <c r="T21" i="1"/>
  <c r="O21" i="1"/>
  <c r="M21" i="1"/>
  <c r="K21" i="1"/>
  <c r="X20" i="1"/>
  <c r="V20" i="1"/>
  <c r="T20" i="1"/>
  <c r="O20" i="1"/>
  <c r="M20" i="1"/>
  <c r="K20" i="1"/>
</calcChain>
</file>

<file path=xl/sharedStrings.xml><?xml version="1.0" encoding="utf-8"?>
<sst xmlns="http://schemas.openxmlformats.org/spreadsheetml/2006/main" count="247" uniqueCount="142">
  <si>
    <t xml:space="preserve">TIPOLOGIA CONTRACTUAL: </t>
  </si>
  <si>
    <t xml:space="preserve">OBJETO </t>
  </si>
  <si>
    <t>IDENTIFICACIÓN</t>
  </si>
  <si>
    <t>EVALUACIÓN</t>
  </si>
  <si>
    <t>TRATAMIENTO</t>
  </si>
  <si>
    <t>1. Número</t>
  </si>
  <si>
    <t>2. Clase</t>
  </si>
  <si>
    <t>3. Fuente</t>
  </si>
  <si>
    <t>4. Etapa</t>
  </si>
  <si>
    <t>5. Tipo</t>
  </si>
  <si>
    <t>6. Descripción</t>
  </si>
  <si>
    <t>7. Consecuencia de la ocurrencia del evento</t>
  </si>
  <si>
    <t>8. Probabilidad</t>
  </si>
  <si>
    <t>9. Impacto</t>
  </si>
  <si>
    <t>10. Valoración</t>
  </si>
  <si>
    <t>11. Categoría</t>
  </si>
  <si>
    <t>12. ¿A quién se le asigna?</t>
  </si>
  <si>
    <t>13. Tratamiento / Control a ser implementado</t>
  </si>
  <si>
    <t>Impacto después del tratamiento</t>
  </si>
  <si>
    <t>18. ¿Afecta la ejecución del contrato?</t>
  </si>
  <si>
    <t>19. Responsable por implementar el tratamiento</t>
  </si>
  <si>
    <t>20. Fecha estimada en que se inicia el tratamiento</t>
  </si>
  <si>
    <t>21. Fecha estimada en que se completa el tratamiento</t>
  </si>
  <si>
    <t>Monitoreo y revisión</t>
  </si>
  <si>
    <t>14. Probabilidad</t>
  </si>
  <si>
    <t>15. Impacto</t>
  </si>
  <si>
    <t>16. Valoración</t>
  </si>
  <si>
    <t>17. Categoría</t>
  </si>
  <si>
    <t>22. ¿Cómo se realiza  el monitoreo?</t>
  </si>
  <si>
    <t>23. Periodicidad</t>
  </si>
  <si>
    <t xml:space="preserve">General </t>
  </si>
  <si>
    <t xml:space="preserve">Interno </t>
  </si>
  <si>
    <t xml:space="preserve">Planeación </t>
  </si>
  <si>
    <t xml:space="preserve">Económico </t>
  </si>
  <si>
    <t xml:space="preserve">Incumplimiento de las obligaciones del contrato </t>
  </si>
  <si>
    <t>Universidad 50% -Contratista 50%</t>
  </si>
  <si>
    <t xml:space="preserve">Solicitar los requisitos necesarios que acrediten experiencia en la prestación del servicio </t>
  </si>
  <si>
    <t>NO</t>
  </si>
  <si>
    <t xml:space="preserve">En la estructuración del proceso </t>
  </si>
  <si>
    <t xml:space="preserve">Con la suscripción del contrato </t>
  </si>
  <si>
    <t>Durante la estructuración del proceso</t>
  </si>
  <si>
    <t xml:space="preserve">Selección </t>
  </si>
  <si>
    <t xml:space="preserve">Operacional </t>
  </si>
  <si>
    <t xml:space="preserve">Universidad 100% </t>
  </si>
  <si>
    <t xml:space="preserve">Desarrollar un adecuado análisis de la oferta del sector </t>
  </si>
  <si>
    <t>SI</t>
  </si>
  <si>
    <t>En la estructuración del proceso</t>
  </si>
  <si>
    <t>Con la aceptación de la oferta</t>
  </si>
  <si>
    <t xml:space="preserve">Analizando adecuadamente el mercado, de modo que se identifique claramente los posibles oferentes </t>
  </si>
  <si>
    <t xml:space="preserve">Durante la estructuración del proceso </t>
  </si>
  <si>
    <t xml:space="preserve">Específico </t>
  </si>
  <si>
    <t xml:space="preserve">Externa </t>
  </si>
  <si>
    <t>Ejecución</t>
  </si>
  <si>
    <t xml:space="preserve">Financiero </t>
  </si>
  <si>
    <t xml:space="preserve">Falta de fluidez económica para cumplir con el objeto contractual </t>
  </si>
  <si>
    <t xml:space="preserve">Incumplimiento del Objeto Contractual </t>
  </si>
  <si>
    <t>Contratista 100%</t>
  </si>
  <si>
    <t xml:space="preserve">Solicitud de capital de Trabajo </t>
  </si>
  <si>
    <t>Plazo de ejecución del contrato</t>
  </si>
  <si>
    <t xml:space="preserve">Con la verificación de los requisitos habilitantes </t>
  </si>
  <si>
    <t xml:space="preserve">Durante la estructuración y evaluación del proceso </t>
  </si>
  <si>
    <t>General</t>
  </si>
  <si>
    <t>Externo</t>
  </si>
  <si>
    <t>Operacional</t>
  </si>
  <si>
    <t>Incumplimiento Total o Parcial de las Obligaciones</t>
  </si>
  <si>
    <t>Desde el inicio del contrato</t>
  </si>
  <si>
    <t xml:space="preserve">Hasta la terminación del contrato  </t>
  </si>
  <si>
    <t xml:space="preserve"> Seguimiento permanente del supervisor </t>
  </si>
  <si>
    <t xml:space="preserve">Externo </t>
  </si>
  <si>
    <t xml:space="preserve">Ejecución </t>
  </si>
  <si>
    <t xml:space="preserve">Operacional  </t>
  </si>
  <si>
    <t xml:space="preserve">Especifico  </t>
  </si>
  <si>
    <t>Interno</t>
  </si>
  <si>
    <t xml:space="preserve">Planeación  </t>
  </si>
  <si>
    <t xml:space="preserve">Declaratoria de desierta por falta o poca participación de oferentes </t>
  </si>
  <si>
    <t>Audiencia de aclaración de termino</t>
  </si>
  <si>
    <t>No</t>
  </si>
  <si>
    <t>Con el seguimiento permanente al cronograma</t>
  </si>
  <si>
    <t xml:space="preserve">Dentro de los plazos establecidos en el cronograma </t>
  </si>
  <si>
    <t>Financieros</t>
  </si>
  <si>
    <t>Si</t>
  </si>
  <si>
    <t>Desde el Acta de Inicio</t>
  </si>
  <si>
    <t xml:space="preserve">Permanente </t>
  </si>
  <si>
    <t xml:space="preserve">Demoras en la liquidación del contrato de Obrapro causas atribuibles al contratista </t>
  </si>
  <si>
    <t>Atraso en la liquidación del contrato</t>
  </si>
  <si>
    <t>Requerir al contratista por el incumplimiento</t>
  </si>
  <si>
    <t xml:space="preserve">Hasta el cierre del expediente con el vencimiento de las garantías </t>
  </si>
  <si>
    <t xml:space="preserve">
Informes de supervisión, informes de contratista y comités de seguimiento</t>
  </si>
  <si>
    <t>MENSUAL</t>
  </si>
  <si>
    <t xml:space="preserve">Socio-Políticos </t>
  </si>
  <si>
    <t>Atrasos en el desarrollo del contrato</t>
  </si>
  <si>
    <t>Hasta la finalización del contrato</t>
  </si>
  <si>
    <t xml:space="preserve">
Informes de supervisión, informes de contratista y comités de seguimiento.</t>
  </si>
  <si>
    <t xml:space="preserve">Contratista y ARL </t>
  </si>
  <si>
    <t>Una vez ocurrido el evento</t>
  </si>
  <si>
    <t>Según la ocurrencia del evento.</t>
  </si>
  <si>
    <t xml:space="preserve">ANEXO DEL ESTUDIO PREVIO </t>
  </si>
  <si>
    <t>ANEXO 4 : MATRIZ DE IDENTIFICACIÓN, EVALUACIÓN Y TRATAMIENTO DE RIESGOS EN PROCESOS CONTRACTUALES</t>
  </si>
  <si>
    <t>Establecer los requisitos idóneos para evaluar la experiencia</t>
  </si>
  <si>
    <t>Retrasos en el cumplimiento del contrato</t>
  </si>
  <si>
    <t xml:space="preserve">Declaratoria desierta del proceso de selección </t>
  </si>
  <si>
    <t>Universidad 100%</t>
  </si>
  <si>
    <t xml:space="preserve">Falta de claridad en las condiciones técnicas, financieras y  jurídicas  establecidos en los términos de referencia </t>
  </si>
  <si>
    <t>La fecha de Audiencia de aclaración de términos  y revisión y asignación de riesgos previsibles</t>
  </si>
  <si>
    <t>A través de comunicación directa entre el contratista y la ARL</t>
  </si>
  <si>
    <t xml:space="preserve">Demoras en la liquidación del contrato por causas atribuibles al contratista </t>
  </si>
  <si>
    <t>De acuerdo al cronograma del proceso</t>
  </si>
  <si>
    <t>No existen oferentes habilitados para la Convocatoria Pública</t>
  </si>
  <si>
    <t xml:space="preserve">CONTRATO DE PRESTACIÓN  DE SERVICIOS </t>
  </si>
  <si>
    <t>Suspensión de servicios por investigaciones relacionadas al accidente laboral; reclamaciones ante la ARL.</t>
  </si>
  <si>
    <t>Una vez iniciado el contrato después de la suspensión por el accidente laboral.</t>
  </si>
  <si>
    <t>Cambios sustanciales en el contrato y repercusión en la ejecución</t>
  </si>
  <si>
    <t xml:space="preserve">Seguimiento permanente
a la expedición de
normatividad aplicable por
las autoridades
competentes para cada vigencia </t>
  </si>
  <si>
    <t>Suspensión o cancelación de la licencia de funcionamiento</t>
  </si>
  <si>
    <t xml:space="preserve">
Cambios o modificaciones en la normatividad aplicable a la operación de las empresas de vigilancia (Cambios en las tarifas, cambios en los regímenes especiales, expedición de normas de Carácter técnico o de calidad).
</t>
  </si>
  <si>
    <t>Solicitud de Garantía Cumplimiento general de las obligaciones del contrato</t>
  </si>
  <si>
    <t xml:space="preserve">Falta de experiencia necesaria para la prestación de los servicios </t>
  </si>
  <si>
    <t xml:space="preserve"> Prestación del servicio de manera inadecuada </t>
  </si>
  <si>
    <t>Verificación por parte del supervisor del contrato de cada una de las actividades
diarias que debe realizar el contratista con relación al servicio prestado</t>
  </si>
  <si>
    <t>Solicitud de Garantía De Cumplimiento y Calidad de los Servicios</t>
  </si>
  <si>
    <t>Incumplimiento de las especificaciones: técnicas y de servicio de los medios tecnológicos, perfiles de los prestadores del servicio o continuidad integral del servicio, por causas imputables al contratista</t>
  </si>
  <si>
    <t>Incumplimiento del Contrato</t>
  </si>
  <si>
    <t>Especifico</t>
  </si>
  <si>
    <t>Incumplimiento en las funciones del personal de vigilancia</t>
  </si>
  <si>
    <t>Fallas en la prestación del servicio</t>
  </si>
  <si>
    <t>Estipulación contractual que establezca multas y sanciones. Garantía de cumplimiento</t>
  </si>
  <si>
    <t>Incumplimiento del contratista en el pago de salarios y prestaciones sociales a su personal</t>
  </si>
  <si>
    <t>Obligación solidaria entre Entidad y el contratista con el trabajador</t>
  </si>
  <si>
    <t>Pérdida de bienes por negligencia del contratista</t>
  </si>
  <si>
    <t xml:space="preserve">Reposición de bien, sobrecosto para el contratista </t>
  </si>
  <si>
    <t>Falta de personal disponible para la prestación del servicio</t>
  </si>
  <si>
    <t>Incumplimiento del objeto contractual</t>
  </si>
  <si>
    <t>Disponibilidad de personal adicional por parte del contratista</t>
  </si>
  <si>
    <t>"CONTRATAR LA PRESTACIÓN DEL SERVICIO DE VIGILANCIA Y SEGURIDAD PRIVADA PARA LAS PERSONAS Y BIENES MUEBLES E INMUEBLES DE LA UNIVERSIDAD PEDAGÓGICA</t>
  </si>
  <si>
    <t xml:space="preserve">Imposibilidad ejecución del contrato
</t>
  </si>
  <si>
    <t xml:space="preserve">Seguimiento permanente ante la Superintendencia de Vigilancia y Seguridad Privada de las renovaciones correspondientes </t>
  </si>
  <si>
    <t>Accidentes del personal que presta los servicios durante al ejecución del contrato que está a cargo del contratista.</t>
  </si>
  <si>
    <t>ejecución</t>
  </si>
  <si>
    <t>Solicitud de Garantía Pago de salarios, prestaciones sociales e indemnizaciones laborales del personal del CONTRATISTA</t>
  </si>
  <si>
    <t>Contratista 50% / Universidad 50%</t>
  </si>
  <si>
    <t xml:space="preserve">Verificación de la Normatividad vigente </t>
  </si>
  <si>
    <t>Incumplimeinto ocasionado por paros, huelgas de naturaleza social, ajenas a la responsabilidad del  contratista.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</si>
</sst>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4"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4"/>
      <color theme="1"/>
      <name val="Arial"/>
      <family val="2"/>
    </font>
    <font>
      <sz val="14"/>
      <color theme="1"/>
      <name val="Liberation Sans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u/>
      <sz val="14"/>
      <color rgb="FF000000"/>
      <name val="Arial"/>
      <family val="2"/>
    </font>
    <font>
      <b/>
      <sz val="14"/>
      <color theme="0"/>
      <name val="Browallia New"/>
      <family val="2"/>
    </font>
    <font>
      <sz val="14"/>
      <color theme="0"/>
      <name val="Liberation Sans"/>
      <family val="2"/>
    </font>
    <font>
      <b/>
      <sz val="14"/>
      <color rgb="FF000000"/>
      <name val="Arial"/>
      <family val="2"/>
    </font>
    <font>
      <b/>
      <sz val="14"/>
      <color theme="1"/>
      <name val="Liberation San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11111"/>
        <bgColor rgb="FF111111"/>
      </patternFill>
    </fill>
    <fill>
      <patternFill patternType="solid">
        <fgColor rgb="FFDDDDDD"/>
        <bgColor rgb="FFDDDDDD"/>
      </patternFill>
    </fill>
    <fill>
      <patternFill patternType="solid">
        <fgColor rgb="FFFF9999"/>
        <bgColor rgb="FFFF9999"/>
      </patternFill>
    </fill>
    <fill>
      <patternFill patternType="solid">
        <fgColor rgb="FF99FFFF"/>
        <bgColor rgb="FF99FFFF"/>
      </patternFill>
    </fill>
    <fill>
      <patternFill patternType="solid">
        <fgColor theme="0"/>
        <bgColor rgb="FF99FFFF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FFFF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Protection="1"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Protection="1"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vertical="center" wrapText="1"/>
      <protection locked="0"/>
    </xf>
    <xf numFmtId="0" fontId="2" fillId="2" borderId="5" xfId="1" applyFont="1" applyFill="1" applyBorder="1" applyAlignment="1" applyProtection="1">
      <alignment vertical="center" wrapText="1"/>
      <protection locked="0"/>
    </xf>
    <xf numFmtId="0" fontId="4" fillId="3" borderId="4" xfId="1" applyFont="1" applyFill="1" applyBorder="1" applyAlignment="1" applyProtection="1">
      <protection locked="0"/>
    </xf>
    <xf numFmtId="0" fontId="4" fillId="3" borderId="0" xfId="1" applyFont="1" applyFill="1" applyBorder="1" applyAlignment="1" applyProtection="1">
      <protection locked="0"/>
    </xf>
    <xf numFmtId="0" fontId="3" fillId="0" borderId="0" xfId="1" applyFont="1" applyFill="1" applyProtection="1">
      <protection locked="0"/>
    </xf>
    <xf numFmtId="0" fontId="4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Protection="1"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8" fillId="0" borderId="0" xfId="1" applyFont="1" applyProtection="1">
      <protection locked="0"/>
    </xf>
    <xf numFmtId="0" fontId="9" fillId="8" borderId="14" xfId="1" applyFont="1" applyFill="1" applyBorder="1" applyAlignment="1" applyProtection="1">
      <alignment horizontal="center" vertical="center" textRotation="90" wrapText="1"/>
      <protection locked="0"/>
    </xf>
    <xf numFmtId="0" fontId="9" fillId="8" borderId="14" xfId="1" applyFont="1" applyFill="1" applyBorder="1" applyAlignment="1" applyProtection="1">
      <alignment horizontal="center" vertical="center" wrapText="1"/>
      <protection locked="0"/>
    </xf>
    <xf numFmtId="0" fontId="9" fillId="8" borderId="16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12" fillId="2" borderId="13" xfId="1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>
      <alignment horizontal="center" vertical="center" textRotation="90" wrapText="1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2" fillId="2" borderId="14" xfId="1" applyFont="1" applyFill="1" applyBorder="1" applyAlignment="1" applyProtection="1">
      <alignment horizontal="center" vertical="center" wrapText="1"/>
      <protection locked="0" hidden="1"/>
    </xf>
    <xf numFmtId="0" fontId="12" fillId="2" borderId="21" xfId="1" applyFont="1" applyFill="1" applyBorder="1" applyAlignment="1" applyProtection="1">
      <alignment horizontal="center" vertical="center" wrapText="1"/>
      <protection locked="0" hidden="1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2" fillId="2" borderId="24" xfId="1" applyFont="1" applyFill="1" applyBorder="1" applyAlignment="1" applyProtection="1">
      <alignment horizontal="center" vertical="center" wrapText="1"/>
      <protection locked="0"/>
    </xf>
    <xf numFmtId="0" fontId="12" fillId="2" borderId="19" xfId="1" applyFont="1" applyFill="1" applyBorder="1" applyAlignment="1" applyProtection="1">
      <alignment horizontal="center" vertical="center" wrapText="1"/>
      <protection locked="0" hidden="1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>
      <alignment horizontal="center" vertical="center" textRotation="90" wrapText="1"/>
    </xf>
    <xf numFmtId="0" fontId="12" fillId="2" borderId="24" xfId="0" applyFont="1" applyFill="1" applyBorder="1" applyAlignment="1" applyProtection="1">
      <alignment horizontal="center" vertical="center" textRotation="90"/>
      <protection locked="0"/>
    </xf>
    <xf numFmtId="0" fontId="12" fillId="0" borderId="14" xfId="1" applyFont="1" applyFill="1" applyBorder="1" applyAlignment="1" applyProtection="1">
      <alignment horizontal="center" vertical="center" wrapText="1"/>
      <protection locked="0" hidden="1"/>
    </xf>
    <xf numFmtId="0" fontId="12" fillId="0" borderId="24" xfId="1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textRotation="90" wrapText="1"/>
    </xf>
    <xf numFmtId="0" fontId="12" fillId="0" borderId="34" xfId="1" applyFont="1" applyFill="1" applyBorder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Fill="1" applyBorder="1" applyAlignment="1">
      <alignment horizontal="justify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2" fillId="10" borderId="14" xfId="1" applyFont="1" applyFill="1" applyBorder="1" applyAlignment="1" applyProtection="1">
      <alignment horizontal="center" vertical="center" wrapText="1"/>
      <protection locked="0" hidden="1"/>
    </xf>
    <xf numFmtId="0" fontId="3" fillId="10" borderId="0" xfId="1" applyFont="1" applyFill="1" applyBorder="1" applyProtection="1">
      <protection locked="0"/>
    </xf>
    <xf numFmtId="0" fontId="12" fillId="0" borderId="21" xfId="1" applyFont="1" applyFill="1" applyBorder="1" applyAlignment="1" applyProtection="1">
      <alignment horizontal="center" vertical="center" wrapText="1"/>
      <protection locked="0" hidden="1"/>
    </xf>
    <xf numFmtId="0" fontId="12" fillId="0" borderId="19" xfId="1" applyFont="1" applyFill="1" applyBorder="1" applyAlignment="1" applyProtection="1">
      <alignment horizontal="center" vertical="center" wrapText="1"/>
      <protection locked="0" hidden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>
      <alignment horizontal="left" vertical="center" wrapText="1"/>
    </xf>
    <xf numFmtId="0" fontId="3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12" fillId="2" borderId="31" xfId="0" applyFont="1" applyFill="1" applyBorder="1" applyAlignment="1" applyProtection="1">
      <alignment horizontal="left" vertical="center" wrapText="1"/>
      <protection locked="0"/>
    </xf>
    <xf numFmtId="0" fontId="12" fillId="2" borderId="32" xfId="0" applyFont="1" applyFill="1" applyBorder="1" applyAlignment="1" applyProtection="1">
      <alignment horizontal="left" vertical="center" wrapText="1"/>
      <protection locked="0"/>
    </xf>
    <xf numFmtId="0" fontId="12" fillId="2" borderId="31" xfId="0" applyFont="1" applyFill="1" applyBorder="1" applyAlignment="1">
      <alignment horizontal="left" vertical="center" wrapText="1"/>
    </xf>
    <xf numFmtId="0" fontId="12" fillId="2" borderId="32" xfId="0" applyFont="1" applyFill="1" applyBorder="1" applyAlignment="1">
      <alignment horizontal="left" vertical="center" wrapText="1"/>
    </xf>
    <xf numFmtId="0" fontId="10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 applyProtection="1">
      <alignment horizontal="left" vertical="center" wrapText="1"/>
      <protection locked="0"/>
    </xf>
    <xf numFmtId="0" fontId="12" fillId="2" borderId="20" xfId="0" applyFont="1" applyFill="1" applyBorder="1" applyAlignment="1" applyProtection="1">
      <alignment horizontal="left" vertical="center" wrapText="1"/>
      <protection locked="0"/>
    </xf>
    <xf numFmtId="0" fontId="12" fillId="2" borderId="26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12" fillId="0" borderId="30" xfId="0" applyFont="1" applyFill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12" fillId="2" borderId="22" xfId="0" applyFont="1" applyFill="1" applyBorder="1" applyAlignment="1" applyProtection="1">
      <alignment horizontal="left" vertical="center" wrapText="1"/>
      <protection locked="0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25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0" fontId="7" fillId="5" borderId="10" xfId="1" applyFont="1" applyFill="1" applyBorder="1" applyAlignment="1" applyProtection="1">
      <alignment horizontal="center" vertical="center"/>
      <protection locked="0"/>
    </xf>
    <xf numFmtId="0" fontId="7" fillId="5" borderId="11" xfId="1" applyFont="1" applyFill="1" applyBorder="1" applyAlignment="1" applyProtection="1">
      <alignment horizontal="center" vertical="center"/>
      <protection locked="0"/>
    </xf>
    <xf numFmtId="0" fontId="7" fillId="5" borderId="12" xfId="1" applyFont="1" applyFill="1" applyBorder="1" applyAlignment="1" applyProtection="1">
      <alignment horizontal="center" vertical="center"/>
      <protection locked="0"/>
    </xf>
    <xf numFmtId="0" fontId="2" fillId="6" borderId="13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wrapText="1"/>
      <protection locked="0"/>
    </xf>
    <xf numFmtId="0" fontId="2" fillId="7" borderId="14" xfId="1" applyFont="1" applyFill="1" applyBorder="1" applyAlignment="1" applyProtection="1">
      <alignment horizontal="center" vertical="center" wrapText="1"/>
      <protection locked="0"/>
    </xf>
    <xf numFmtId="0" fontId="2" fillId="8" borderId="14" xfId="1" applyFont="1" applyFill="1" applyBorder="1" applyAlignment="1" applyProtection="1">
      <alignment horizontal="center" vertical="center" wrapText="1"/>
      <protection locked="0"/>
    </xf>
    <xf numFmtId="0" fontId="2" fillId="8" borderId="16" xfId="1" applyFont="1" applyFill="1" applyBorder="1" applyAlignment="1" applyProtection="1">
      <alignment horizontal="center" vertical="center" wrapText="1"/>
      <protection locked="0"/>
    </xf>
    <xf numFmtId="0" fontId="9" fillId="8" borderId="18" xfId="1" applyFont="1" applyFill="1" applyBorder="1" applyAlignment="1" applyProtection="1">
      <alignment horizontal="center" vertical="center" textRotation="90" wrapText="1"/>
      <protection locked="0"/>
    </xf>
    <xf numFmtId="0" fontId="9" fillId="8" borderId="19" xfId="1" applyFont="1" applyFill="1" applyBorder="1" applyAlignment="1" applyProtection="1">
      <alignment horizontal="center" vertical="center" textRotation="90" wrapText="1"/>
      <protection locked="0"/>
    </xf>
    <xf numFmtId="0" fontId="9" fillId="8" borderId="20" xfId="1" applyFont="1" applyFill="1" applyBorder="1" applyAlignment="1" applyProtection="1">
      <alignment horizontal="center" vertical="center" textRotation="90" wrapText="1"/>
      <protection locked="0"/>
    </xf>
    <xf numFmtId="0" fontId="2" fillId="7" borderId="14" xfId="1" applyFont="1" applyFill="1" applyBorder="1" applyAlignment="1" applyProtection="1">
      <alignment horizontal="center" vertical="center" textRotation="90" wrapText="1"/>
      <protection locked="0"/>
    </xf>
    <xf numFmtId="0" fontId="2" fillId="7" borderId="15" xfId="1" applyFont="1" applyFill="1" applyBorder="1" applyAlignment="1" applyProtection="1">
      <alignment horizontal="center" vertical="center" textRotation="90" wrapText="1"/>
      <protection locked="0"/>
    </xf>
    <xf numFmtId="0" fontId="2" fillId="7" borderId="17" xfId="1" applyFont="1" applyFill="1" applyBorder="1" applyAlignment="1" applyProtection="1">
      <alignment horizontal="center" vertical="center" textRotation="90" wrapText="1"/>
      <protection locked="0"/>
    </xf>
    <xf numFmtId="0" fontId="2" fillId="9" borderId="14" xfId="1" applyFont="1" applyFill="1" applyBorder="1" applyAlignment="1" applyProtection="1">
      <alignment horizontal="center" vertical="center" wrapText="1"/>
      <protection locked="0"/>
    </xf>
    <xf numFmtId="0" fontId="6" fillId="3" borderId="4" xfId="1" applyFont="1" applyFill="1" applyBorder="1" applyAlignment="1" applyProtection="1">
      <alignment horizontal="center" vertical="center" textRotation="90" wrapText="1"/>
      <protection locked="0"/>
    </xf>
    <xf numFmtId="0" fontId="3" fillId="3" borderId="0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Protection="1"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left" vertical="center" wrapText="1"/>
      <protection locked="0"/>
    </xf>
    <xf numFmtId="0" fontId="2" fillId="4" borderId="2" xfId="1" applyFont="1" applyFill="1" applyBorder="1" applyAlignment="1" applyProtection="1">
      <alignment horizontal="left" vertical="center"/>
      <protection locked="0"/>
    </xf>
    <xf numFmtId="0" fontId="2" fillId="4" borderId="3" xfId="1" applyFont="1" applyFill="1" applyBorder="1" applyAlignment="1" applyProtection="1">
      <alignment horizontal="left" vertical="center"/>
      <protection locked="0"/>
    </xf>
    <xf numFmtId="0" fontId="2" fillId="4" borderId="4" xfId="1" applyFont="1" applyFill="1" applyBorder="1" applyAlignment="1" applyProtection="1">
      <alignment horizontal="left" vertical="center"/>
      <protection locked="0"/>
    </xf>
    <xf numFmtId="0" fontId="2" fillId="4" borderId="0" xfId="1" applyFont="1" applyFill="1" applyBorder="1" applyAlignment="1" applyProtection="1">
      <alignment horizontal="left" vertical="center"/>
      <protection locked="0"/>
    </xf>
    <xf numFmtId="0" fontId="2" fillId="4" borderId="5" xfId="1" applyFont="1" applyFill="1" applyBorder="1" applyAlignment="1" applyProtection="1">
      <alignment horizontal="left" vertical="center"/>
      <protection locked="0"/>
    </xf>
    <xf numFmtId="0" fontId="2" fillId="4" borderId="8" xfId="1" applyFont="1" applyFill="1" applyBorder="1" applyAlignment="1" applyProtection="1">
      <alignment horizontal="left" vertical="center"/>
      <protection locked="0"/>
    </xf>
    <xf numFmtId="0" fontId="2" fillId="4" borderId="7" xfId="1" applyFont="1" applyFill="1" applyBorder="1" applyAlignment="1" applyProtection="1">
      <alignment horizontal="left" vertical="center"/>
      <protection locked="0"/>
    </xf>
    <xf numFmtId="0" fontId="2" fillId="4" borderId="9" xfId="1" applyFont="1" applyFill="1" applyBorder="1" applyAlignment="1" applyProtection="1">
      <alignment horizontal="left" vertical="center"/>
      <protection locked="0"/>
    </xf>
    <xf numFmtId="0" fontId="3" fillId="3" borderId="4" xfId="1" applyFont="1" applyFill="1" applyBorder="1" applyProtection="1">
      <protection locked="0"/>
    </xf>
    <xf numFmtId="0" fontId="3" fillId="3" borderId="0" xfId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5" fillId="3" borderId="0" xfId="1" applyFont="1" applyFill="1" applyBorder="1" applyAlignment="1" applyProtection="1">
      <alignment horizontal="center" wrapText="1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Protection="1">
      <protection locked="0"/>
    </xf>
    <xf numFmtId="0" fontId="4" fillId="3" borderId="0" xfId="1" applyFont="1" applyFill="1" applyBorder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128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1701196</xdr:colOff>
      <xdr:row>0</xdr:row>
      <xdr:rowOff>135467</xdr:rowOff>
    </xdr:from>
    <xdr:to>
      <xdr:col>15</xdr:col>
      <xdr:colOff>1104901</xdr:colOff>
      <xdr:row>5</xdr:row>
      <xdr:rowOff>595394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C9A08-16BD-4473-9B25-6BB86836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196" y="135467"/>
          <a:ext cx="5032980" cy="16981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9"/>
  <sheetViews>
    <sheetView tabSelected="1" view="pageBreakPreview" topLeftCell="A28" zoomScale="62" zoomScaleNormal="25" zoomScaleSheetLayoutView="62" workbookViewId="0">
      <pane xSplit="1" topLeftCell="H1" activePane="topRight" state="frozen"/>
      <selection activeCell="A19" sqref="A19"/>
      <selection pane="topRight" activeCell="Q29" sqref="Q29:R29"/>
    </sheetView>
  </sheetViews>
  <sheetFormatPr baseColWidth="10" defaultColWidth="12.140625" defaultRowHeight="18"/>
  <cols>
    <col min="1" max="1" width="6.85546875" style="35" customWidth="1"/>
    <col min="2" max="2" width="8.42578125" style="6" customWidth="1"/>
    <col min="3" max="3" width="8.140625" style="6" customWidth="1"/>
    <col min="4" max="4" width="10.42578125" style="6" customWidth="1"/>
    <col min="5" max="5" width="9.42578125" style="6" customWidth="1"/>
    <col min="6" max="6" width="13.42578125" style="6" customWidth="1"/>
    <col min="7" max="7" width="57.28515625" style="6" customWidth="1"/>
    <col min="8" max="8" width="13.42578125" style="6" customWidth="1"/>
    <col min="9" max="9" width="36" style="6" customWidth="1"/>
    <col min="10" max="10" width="8" style="33" customWidth="1"/>
    <col min="11" max="11" width="27.85546875" style="33" customWidth="1"/>
    <col min="12" max="12" width="6.42578125" style="33" customWidth="1"/>
    <col min="13" max="13" width="17.85546875" style="33" customWidth="1"/>
    <col min="14" max="14" width="7.140625" style="33" customWidth="1"/>
    <col min="15" max="15" width="25.140625" style="33" customWidth="1"/>
    <col min="16" max="16" width="29.7109375" style="33" customWidth="1"/>
    <col min="17" max="17" width="14.7109375" style="6" customWidth="1"/>
    <col min="18" max="18" width="64.85546875" style="6" customWidth="1"/>
    <col min="19" max="19" width="7.140625" style="33" customWidth="1"/>
    <col min="20" max="20" width="19.42578125" style="33" customWidth="1"/>
    <col min="21" max="21" width="7.42578125" style="33" customWidth="1"/>
    <col min="22" max="22" width="21.42578125" style="33" customWidth="1"/>
    <col min="23" max="23" width="8" style="33" customWidth="1"/>
    <col min="24" max="24" width="20" style="33" customWidth="1"/>
    <col min="25" max="25" width="19.140625" style="33" customWidth="1"/>
    <col min="26" max="26" width="23.140625" style="33" customWidth="1"/>
    <col min="27" max="27" width="26.42578125" style="6" customWidth="1"/>
    <col min="28" max="28" width="22.28515625" style="6" customWidth="1"/>
    <col min="29" max="29" width="24.140625" style="6" customWidth="1"/>
    <col min="30" max="30" width="18.7109375" style="33" customWidth="1"/>
    <col min="31" max="16384" width="12.140625" style="6"/>
  </cols>
  <sheetData>
    <row r="1" spans="1:30">
      <c r="A1" s="1"/>
      <c r="B1" s="2"/>
      <c r="C1" s="3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  <c r="P1" s="4"/>
      <c r="Q1" s="2"/>
      <c r="R1" s="2"/>
      <c r="S1" s="4"/>
      <c r="T1" s="4"/>
      <c r="U1" s="4"/>
      <c r="V1" s="4"/>
      <c r="W1" s="4"/>
      <c r="X1" s="4"/>
      <c r="Y1" s="4"/>
      <c r="Z1" s="4"/>
      <c r="AA1" s="2"/>
      <c r="AB1" s="2"/>
      <c r="AC1" s="2"/>
      <c r="AD1" s="5"/>
    </row>
    <row r="2" spans="1:30">
      <c r="A2" s="7"/>
      <c r="B2" s="8"/>
      <c r="C2" s="9"/>
      <c r="D2" s="8"/>
      <c r="E2" s="8"/>
      <c r="F2" s="8"/>
      <c r="G2" s="8"/>
      <c r="H2" s="8"/>
      <c r="I2" s="8"/>
      <c r="J2" s="10"/>
      <c r="K2" s="10"/>
      <c r="L2" s="10"/>
      <c r="M2" s="10"/>
      <c r="N2" s="10"/>
      <c r="O2" s="10"/>
      <c r="P2" s="10"/>
      <c r="Q2" s="8"/>
      <c r="R2" s="8"/>
      <c r="S2" s="10"/>
      <c r="T2" s="10"/>
      <c r="U2" s="10"/>
      <c r="V2" s="10"/>
      <c r="W2" s="10"/>
      <c r="X2" s="10"/>
      <c r="Y2" s="10"/>
      <c r="Z2" s="10"/>
      <c r="AA2" s="8"/>
      <c r="AB2" s="8"/>
      <c r="AC2" s="8"/>
      <c r="AD2" s="11"/>
    </row>
    <row r="3" spans="1:30">
      <c r="A3" s="7"/>
      <c r="B3" s="8"/>
      <c r="C3" s="9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8"/>
      <c r="R3" s="8"/>
      <c r="S3" s="10"/>
      <c r="T3" s="10"/>
      <c r="U3" s="10"/>
      <c r="V3" s="10"/>
      <c r="W3" s="10"/>
      <c r="X3" s="10"/>
      <c r="Y3" s="10"/>
      <c r="Z3" s="10"/>
      <c r="AA3" s="8"/>
      <c r="AB3" s="8"/>
      <c r="AC3" s="8"/>
      <c r="AD3" s="11"/>
    </row>
    <row r="4" spans="1:30" ht="30" customHeight="1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</row>
    <row r="5" spans="1:30" ht="14.1" customHeight="1">
      <c r="A5" s="7"/>
      <c r="B5" s="8"/>
      <c r="C5" s="9"/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8"/>
      <c r="R5" s="8"/>
      <c r="S5" s="10"/>
      <c r="T5" s="10"/>
      <c r="U5" s="10"/>
      <c r="V5" s="10"/>
      <c r="W5" s="10"/>
      <c r="X5" s="10"/>
      <c r="Y5" s="10"/>
      <c r="Z5" s="10"/>
      <c r="AA5" s="8"/>
      <c r="AB5" s="8"/>
      <c r="AC5" s="8"/>
      <c r="AD5" s="11"/>
    </row>
    <row r="6" spans="1:30" s="16" customFormat="1" ht="92.25" customHeight="1">
      <c r="A6" s="14"/>
      <c r="B6" s="15"/>
      <c r="C6" s="15"/>
      <c r="D6" s="15"/>
      <c r="E6" s="15"/>
      <c r="F6" s="15"/>
      <c r="G6" s="135" t="s">
        <v>97</v>
      </c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6"/>
      <c r="X6" s="133"/>
      <c r="Y6" s="133"/>
      <c r="Z6" s="133"/>
      <c r="AA6" s="133"/>
      <c r="AB6" s="133"/>
      <c r="AC6" s="133"/>
      <c r="AD6" s="134"/>
    </row>
    <row r="7" spans="1:30" ht="62.25" customHeight="1">
      <c r="A7" s="137"/>
      <c r="B7" s="138"/>
      <c r="C7" s="138"/>
      <c r="D7" s="139"/>
      <c r="E7" s="139"/>
      <c r="F7" s="139"/>
      <c r="G7" s="139"/>
      <c r="H7" s="17"/>
      <c r="I7" s="17"/>
      <c r="J7" s="120" t="s">
        <v>0</v>
      </c>
      <c r="K7" s="120"/>
      <c r="L7" s="120"/>
      <c r="M7" s="120"/>
      <c r="N7" s="120"/>
      <c r="O7" s="120"/>
      <c r="P7" s="140" t="s">
        <v>108</v>
      </c>
      <c r="Q7" s="140"/>
      <c r="R7" s="140"/>
      <c r="S7" s="140"/>
      <c r="T7" s="140"/>
      <c r="U7" s="140"/>
      <c r="V7" s="18"/>
      <c r="W7" s="136"/>
      <c r="X7" s="141"/>
      <c r="Y7" s="141"/>
      <c r="Z7" s="141"/>
      <c r="AA7" s="141"/>
      <c r="AB7" s="141"/>
      <c r="AC7" s="141"/>
      <c r="AD7" s="142"/>
    </row>
    <row r="8" spans="1:30" ht="13.5" hidden="1" customHeight="1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9"/>
      <c r="W8" s="136"/>
      <c r="X8" s="141"/>
      <c r="Y8" s="141"/>
      <c r="Z8" s="141"/>
      <c r="AA8" s="141"/>
      <c r="AB8" s="141"/>
      <c r="AC8" s="141"/>
      <c r="AD8" s="142"/>
    </row>
    <row r="9" spans="1:30" ht="13.5" hidden="1" customHeight="1">
      <c r="A9" s="116"/>
      <c r="B9" s="20"/>
      <c r="C9" s="17"/>
      <c r="D9" s="17"/>
      <c r="E9" s="17"/>
      <c r="F9" s="17"/>
      <c r="G9" s="17"/>
      <c r="H9" s="17"/>
      <c r="I9" s="17"/>
      <c r="J9" s="21"/>
      <c r="K9" s="21"/>
      <c r="L9" s="21"/>
      <c r="M9" s="21"/>
      <c r="N9" s="21"/>
      <c r="O9" s="21"/>
      <c r="P9" s="21"/>
      <c r="Q9" s="17"/>
      <c r="R9" s="17"/>
      <c r="S9" s="21"/>
      <c r="T9" s="21"/>
      <c r="U9" s="21"/>
      <c r="V9" s="10"/>
      <c r="W9" s="117"/>
      <c r="X9" s="118"/>
      <c r="Y9" s="118"/>
      <c r="Z9" s="118"/>
      <c r="AA9" s="118"/>
      <c r="AB9" s="118"/>
      <c r="AC9" s="118"/>
      <c r="AD9" s="119"/>
    </row>
    <row r="10" spans="1:30" ht="30.75" customHeight="1" thickBot="1">
      <c r="A10" s="116"/>
      <c r="B10" s="120"/>
      <c r="C10" s="121"/>
      <c r="D10" s="120"/>
      <c r="E10" s="120"/>
      <c r="F10" s="120"/>
      <c r="G10" s="122" t="s">
        <v>1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22"/>
      <c r="W10" s="117"/>
      <c r="X10" s="118"/>
      <c r="Y10" s="118"/>
      <c r="Z10" s="118"/>
      <c r="AA10" s="118"/>
      <c r="AB10" s="118"/>
      <c r="AC10" s="118"/>
      <c r="AD10" s="119"/>
    </row>
    <row r="11" spans="1:30" ht="46.5" customHeight="1">
      <c r="A11" s="116"/>
      <c r="B11" s="120"/>
      <c r="C11" s="121"/>
      <c r="D11" s="23"/>
      <c r="E11" s="12"/>
      <c r="F11" s="12"/>
      <c r="G11" s="123" t="s">
        <v>133</v>
      </c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/>
      <c r="V11" s="23"/>
      <c r="W11" s="117"/>
      <c r="X11" s="118"/>
      <c r="Y11" s="118"/>
      <c r="Z11" s="118"/>
      <c r="AA11" s="118"/>
      <c r="AB11" s="118"/>
      <c r="AC11" s="118"/>
      <c r="AD11" s="119"/>
    </row>
    <row r="12" spans="1:30" ht="28.35" customHeight="1">
      <c r="A12" s="116"/>
      <c r="B12" s="24"/>
      <c r="C12" s="121"/>
      <c r="D12" s="17"/>
      <c r="E12" s="12"/>
      <c r="F12" s="12"/>
      <c r="G12" s="12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8"/>
      <c r="V12" s="10"/>
      <c r="W12" s="117"/>
      <c r="X12" s="118"/>
      <c r="Y12" s="118"/>
      <c r="Z12" s="118"/>
      <c r="AA12" s="118"/>
      <c r="AB12" s="118"/>
      <c r="AC12" s="118"/>
      <c r="AD12" s="119"/>
    </row>
    <row r="13" spans="1:30" ht="34.35" customHeight="1" thickBot="1">
      <c r="A13" s="116"/>
      <c r="B13" s="20"/>
      <c r="C13" s="17"/>
      <c r="D13" s="17"/>
      <c r="E13" s="12"/>
      <c r="F13" s="12"/>
      <c r="G13" s="129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1"/>
      <c r="V13" s="25"/>
      <c r="W13" s="117"/>
      <c r="X13" s="118"/>
      <c r="Y13" s="118"/>
      <c r="Z13" s="118"/>
      <c r="AA13" s="118"/>
      <c r="AB13" s="118"/>
      <c r="AC13" s="118"/>
      <c r="AD13" s="119"/>
    </row>
    <row r="14" spans="1:30" ht="14.1" customHeight="1">
      <c r="A14" s="13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9"/>
      <c r="W14" s="117"/>
      <c r="X14" s="133"/>
      <c r="Y14" s="133"/>
      <c r="Z14" s="133"/>
      <c r="AA14" s="133"/>
      <c r="AB14" s="133"/>
      <c r="AC14" s="133"/>
      <c r="AD14" s="134"/>
    </row>
    <row r="15" spans="1:30" ht="14.1" customHeight="1">
      <c r="A15" s="26"/>
      <c r="B15" s="8"/>
      <c r="C15" s="8"/>
      <c r="D15" s="8"/>
      <c r="E15" s="8"/>
      <c r="F15" s="8"/>
      <c r="G15" s="8"/>
      <c r="H15" s="8"/>
      <c r="I15" s="8"/>
      <c r="J15" s="10"/>
      <c r="K15" s="10"/>
      <c r="L15" s="10"/>
      <c r="M15" s="10"/>
      <c r="N15" s="10"/>
      <c r="O15" s="10"/>
      <c r="P15" s="10"/>
      <c r="Q15" s="8"/>
      <c r="R15" s="8"/>
      <c r="S15" s="10"/>
      <c r="T15" s="10"/>
      <c r="U15" s="10"/>
      <c r="V15" s="10"/>
      <c r="W15" s="10"/>
      <c r="X15" s="10"/>
      <c r="Y15" s="10"/>
      <c r="Z15" s="10"/>
      <c r="AA15" s="8"/>
      <c r="AB15" s="8"/>
      <c r="AC15" s="8"/>
      <c r="AD15" s="11"/>
    </row>
    <row r="16" spans="1:30" ht="14.1" customHeight="1" thickBot="1">
      <c r="A16" s="26"/>
      <c r="B16" s="8"/>
      <c r="C16" s="8"/>
      <c r="D16" s="8"/>
      <c r="E16" s="8"/>
      <c r="F16" s="8"/>
      <c r="G16" s="8"/>
      <c r="H16" s="8"/>
      <c r="I16" s="8"/>
      <c r="J16" s="10"/>
      <c r="K16" s="10"/>
      <c r="L16" s="10"/>
      <c r="M16" s="10"/>
      <c r="N16" s="10"/>
      <c r="O16" s="10"/>
      <c r="P16" s="10"/>
      <c r="Q16" s="8"/>
      <c r="R16" s="8"/>
      <c r="S16" s="10"/>
      <c r="T16" s="10"/>
      <c r="U16" s="10"/>
      <c r="V16" s="10"/>
      <c r="W16" s="10"/>
      <c r="X16" s="10"/>
      <c r="Y16" s="10"/>
      <c r="Z16" s="10"/>
      <c r="AA16" s="8"/>
      <c r="AB16" s="8"/>
      <c r="AC16" s="8"/>
      <c r="AD16" s="11"/>
    </row>
    <row r="17" spans="1:31" s="27" customFormat="1" ht="27.75" customHeight="1" thickBot="1">
      <c r="A17" s="100" t="s">
        <v>2</v>
      </c>
      <c r="B17" s="101"/>
      <c r="C17" s="101"/>
      <c r="D17" s="101"/>
      <c r="E17" s="101"/>
      <c r="F17" s="101"/>
      <c r="G17" s="101"/>
      <c r="H17" s="101" t="s">
        <v>3</v>
      </c>
      <c r="I17" s="101"/>
      <c r="J17" s="101"/>
      <c r="K17" s="101"/>
      <c r="L17" s="101"/>
      <c r="M17" s="101"/>
      <c r="N17" s="101"/>
      <c r="O17" s="101"/>
      <c r="P17" s="101" t="s">
        <v>4</v>
      </c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2"/>
    </row>
    <row r="18" spans="1:31" ht="30.6" customHeight="1" thickTop="1">
      <c r="A18" s="103" t="s">
        <v>5</v>
      </c>
      <c r="B18" s="104" t="s">
        <v>6</v>
      </c>
      <c r="C18" s="104" t="s">
        <v>7</v>
      </c>
      <c r="D18" s="104" t="s">
        <v>8</v>
      </c>
      <c r="E18" s="104" t="s">
        <v>9</v>
      </c>
      <c r="F18" s="105" t="s">
        <v>10</v>
      </c>
      <c r="G18" s="105"/>
      <c r="H18" s="106" t="s">
        <v>11</v>
      </c>
      <c r="I18" s="106"/>
      <c r="J18" s="112" t="s">
        <v>12</v>
      </c>
      <c r="K18" s="112"/>
      <c r="L18" s="112" t="s">
        <v>13</v>
      </c>
      <c r="M18" s="112"/>
      <c r="N18" s="113" t="s">
        <v>14</v>
      </c>
      <c r="O18" s="113" t="s">
        <v>15</v>
      </c>
      <c r="P18" s="107" t="s">
        <v>16</v>
      </c>
      <c r="Q18" s="115" t="s">
        <v>17</v>
      </c>
      <c r="R18" s="115"/>
      <c r="S18" s="107" t="s">
        <v>18</v>
      </c>
      <c r="T18" s="107"/>
      <c r="U18" s="107"/>
      <c r="V18" s="107"/>
      <c r="W18" s="107"/>
      <c r="X18" s="107"/>
      <c r="Y18" s="107" t="s">
        <v>19</v>
      </c>
      <c r="Z18" s="107" t="s">
        <v>20</v>
      </c>
      <c r="AA18" s="107" t="s">
        <v>21</v>
      </c>
      <c r="AB18" s="107" t="s">
        <v>22</v>
      </c>
      <c r="AC18" s="107" t="s">
        <v>23</v>
      </c>
      <c r="AD18" s="108"/>
    </row>
    <row r="19" spans="1:31" ht="90.75" customHeight="1">
      <c r="A19" s="103"/>
      <c r="B19" s="104"/>
      <c r="C19" s="104"/>
      <c r="D19" s="104"/>
      <c r="E19" s="104"/>
      <c r="F19" s="105"/>
      <c r="G19" s="105"/>
      <c r="H19" s="106"/>
      <c r="I19" s="106"/>
      <c r="J19" s="112"/>
      <c r="K19" s="112"/>
      <c r="L19" s="112"/>
      <c r="M19" s="112"/>
      <c r="N19" s="114"/>
      <c r="O19" s="114"/>
      <c r="P19" s="107"/>
      <c r="Q19" s="115"/>
      <c r="R19" s="115"/>
      <c r="S19" s="109" t="s">
        <v>24</v>
      </c>
      <c r="T19" s="110"/>
      <c r="U19" s="111" t="s">
        <v>25</v>
      </c>
      <c r="V19" s="110"/>
      <c r="W19" s="28" t="s">
        <v>26</v>
      </c>
      <c r="X19" s="28" t="s">
        <v>27</v>
      </c>
      <c r="Y19" s="107"/>
      <c r="Z19" s="107"/>
      <c r="AA19" s="107"/>
      <c r="AB19" s="107"/>
      <c r="AC19" s="29" t="s">
        <v>28</v>
      </c>
      <c r="AD19" s="30" t="s">
        <v>29</v>
      </c>
    </row>
    <row r="20" spans="1:31" s="31" customFormat="1" ht="96" customHeight="1">
      <c r="A20" s="43">
        <v>1</v>
      </c>
      <c r="B20" s="44" t="s">
        <v>30</v>
      </c>
      <c r="C20" s="44" t="s">
        <v>31</v>
      </c>
      <c r="D20" s="44" t="s">
        <v>32</v>
      </c>
      <c r="E20" s="44" t="s">
        <v>33</v>
      </c>
      <c r="F20" s="87" t="s">
        <v>116</v>
      </c>
      <c r="G20" s="93"/>
      <c r="H20" s="94" t="s">
        <v>34</v>
      </c>
      <c r="I20" s="95"/>
      <c r="J20" s="45">
        <v>3</v>
      </c>
      <c r="K20" s="46" t="str">
        <f>IF(J20=1,"Raro (puede ocurrir excepcionalmente",IF(J20=2,"Improbable (puede ocurrir ocasionalmente)",IF(J20=3,"Posible (puede ocurrrir en cualquier momento)",IF(J20=4,"Probable (probablemente va a ocurrir","Casi cierto"))))</f>
        <v>Posible (puede ocurrrir en cualquier momento)</v>
      </c>
      <c r="L20" s="45">
        <v>5</v>
      </c>
      <c r="M20" s="46" t="str">
        <f>IF(L20=1,"INSIGNIFICANTE",IF(L20=2,"MENOR",IF(L20=3,"MODERADO",IF(L20=4,"MAYOR","CATASTRÓFICO"))))</f>
        <v>CATASTRÓFICO</v>
      </c>
      <c r="N20" s="47">
        <f t="shared" ref="N20:N30" si="0">+J20+L20</f>
        <v>8</v>
      </c>
      <c r="O20" s="46" t="str">
        <f t="shared" ref="O20:O33" si="1">IF(N20&lt;=4,"Riesgo Bajo",IF(N20&lt;=5,"Riesgo Medio",IF(N20&lt;=7,"Riesgo Alto",IF(N20&lt;=10,"Riesgo Extremo","No Disponible"))))</f>
        <v>Riesgo Extremo</v>
      </c>
      <c r="P20" s="48" t="s">
        <v>35</v>
      </c>
      <c r="Q20" s="96" t="s">
        <v>36</v>
      </c>
      <c r="R20" s="97"/>
      <c r="S20" s="49">
        <v>1</v>
      </c>
      <c r="T20" s="50" t="str">
        <f>IF(S20=1,"Raro (puede ocurrir excepcionalmente",IF(S20=2,"Improbable (puede ocurrir ocasionalmente)",IF(S20=3,"Posible (puede ocurrrir en cualquier momento)",IF(S20=4,"Probable (probablemente va a ocurrir","Casi cierto"))))</f>
        <v>Raro (puede ocurrir excepcionalmente</v>
      </c>
      <c r="U20" s="45">
        <v>1</v>
      </c>
      <c r="V20" s="46" t="str">
        <f>IF(U20=1,"INSIGNIFICANTE",IF(U20=2,"MENOR",IF(U20=3,"MODERADO",IF(U20=4,"MAYOR","CATASTRÓFICO"))))</f>
        <v>INSIGNIFICANTE</v>
      </c>
      <c r="W20" s="46">
        <f t="shared" ref="W20:W30" si="2">+S20+U20</f>
        <v>2</v>
      </c>
      <c r="X20" s="46" t="str">
        <f>IF(W20&lt;=4,"Riesgo Bajo",IF(W20&lt;=5,"Riesgo Medio",IF(W20&lt;=7,"Riesgo Alto",IF(W20&lt;=10,"Riesgo Extremo","No Disponible"))))</f>
        <v>Riesgo Bajo</v>
      </c>
      <c r="Y20" s="51" t="s">
        <v>37</v>
      </c>
      <c r="Z20" s="48" t="s">
        <v>101</v>
      </c>
      <c r="AA20" s="52" t="s">
        <v>38</v>
      </c>
      <c r="AB20" s="48" t="s">
        <v>39</v>
      </c>
      <c r="AC20" s="48" t="s">
        <v>98</v>
      </c>
      <c r="AD20" s="53" t="s">
        <v>40</v>
      </c>
    </row>
    <row r="21" spans="1:31" s="31" customFormat="1" ht="117" customHeight="1">
      <c r="A21" s="43">
        <v>2</v>
      </c>
      <c r="B21" s="44" t="s">
        <v>30</v>
      </c>
      <c r="C21" s="44" t="s">
        <v>31</v>
      </c>
      <c r="D21" s="44" t="s">
        <v>41</v>
      </c>
      <c r="E21" s="44" t="s">
        <v>42</v>
      </c>
      <c r="F21" s="87" t="s">
        <v>107</v>
      </c>
      <c r="G21" s="93"/>
      <c r="H21" s="94" t="s">
        <v>100</v>
      </c>
      <c r="I21" s="95"/>
      <c r="J21" s="45">
        <v>3</v>
      </c>
      <c r="K21" s="46" t="str">
        <f>IF(J21=1,"Raro (puede ocurrir excepcionalmente",IF(J21=2,"Improbable (puede ocurrir ocasionalmente)",IF(J21=3,"Posible (puede ocurrrir en cualquier momento)",IF(J21=4,"Probable (probablemente va a ocurrir","Casi cierto"))))</f>
        <v>Posible (puede ocurrrir en cualquier momento)</v>
      </c>
      <c r="L21" s="45">
        <v>5</v>
      </c>
      <c r="M21" s="46" t="str">
        <f t="shared" ref="M21:M30" si="3">IF(L21=1,"INSIGNIFICANTE",IF(L21=2,"MENOR",IF(L21=3,"MODERADO",IF(L21=4,"MAYOR","CATASTRÓFICO"))))</f>
        <v>CATASTRÓFICO</v>
      </c>
      <c r="N21" s="47">
        <f t="shared" si="0"/>
        <v>8</v>
      </c>
      <c r="O21" s="46" t="str">
        <f t="shared" si="1"/>
        <v>Riesgo Extremo</v>
      </c>
      <c r="P21" s="48" t="s">
        <v>43</v>
      </c>
      <c r="Q21" s="96" t="s">
        <v>44</v>
      </c>
      <c r="R21" s="97"/>
      <c r="S21" s="49">
        <v>2</v>
      </c>
      <c r="T21" s="50" t="str">
        <f t="shared" ref="T21:T29" si="4">IF(S21=1,"Raro (puede ocurrir excepcionalmente",IF(S21=2,"Improbable (puede ocurrir ocasionalmente)",IF(S21=3,"Posible (puede ocurrrir en cualquier momento)",IF(S21=4,"Probable (probablemente va a ocurrir","Casi cierto"))))</f>
        <v>Improbable (puede ocurrir ocasionalmente)</v>
      </c>
      <c r="U21" s="45">
        <v>4</v>
      </c>
      <c r="V21" s="46" t="str">
        <f t="shared" ref="V21:V30" si="5">IF(U21=1,"INSIGNIFICANTE",IF(U21=2,"MENOR",IF(U21=3,"MODERADO",IF(U21=4,"MAYOR","CATASTRÓFICO"))))</f>
        <v>MAYOR</v>
      </c>
      <c r="W21" s="46">
        <f t="shared" si="2"/>
        <v>6</v>
      </c>
      <c r="X21" s="46" t="str">
        <f t="shared" ref="X21:X30" si="6">IF(W21&lt;=4,"Riesgo Bajo",IF(W21&lt;=5,"Riesgo Medio",IF(W21&lt;=7,"Riesgo Alto",IF(W21&lt;=10,"Riesgo Extremo","No Disponible"))))</f>
        <v>Riesgo Alto</v>
      </c>
      <c r="Y21" s="51" t="s">
        <v>45</v>
      </c>
      <c r="Z21" s="48" t="s">
        <v>101</v>
      </c>
      <c r="AA21" s="52" t="s">
        <v>46</v>
      </c>
      <c r="AB21" s="52" t="s">
        <v>47</v>
      </c>
      <c r="AC21" s="52" t="s">
        <v>48</v>
      </c>
      <c r="AD21" s="52" t="s">
        <v>49</v>
      </c>
    </row>
    <row r="22" spans="1:31" s="31" customFormat="1" ht="117" customHeight="1">
      <c r="A22" s="43">
        <v>3</v>
      </c>
      <c r="B22" s="44" t="s">
        <v>50</v>
      </c>
      <c r="C22" s="44" t="s">
        <v>51</v>
      </c>
      <c r="D22" s="44" t="s">
        <v>52</v>
      </c>
      <c r="E22" s="44" t="s">
        <v>53</v>
      </c>
      <c r="F22" s="87" t="s">
        <v>54</v>
      </c>
      <c r="G22" s="93"/>
      <c r="H22" s="94" t="s">
        <v>55</v>
      </c>
      <c r="I22" s="95"/>
      <c r="J22" s="45">
        <v>3</v>
      </c>
      <c r="K22" s="46" t="str">
        <f t="shared" ref="K22:K30" si="7">IF(J22=1,"Raro (puede ocurrir excepcionalmente",IF(J22=2,"Improbable (puede ocurrir ocasionalmente)",IF(J22=3,"Posible (puede ocurrrir en cualquier momento)",IF(J22=4,"Probable (probablemente va a ocurrir","Casi cierto"))))</f>
        <v>Posible (puede ocurrrir en cualquier momento)</v>
      </c>
      <c r="L22" s="45">
        <v>4</v>
      </c>
      <c r="M22" s="46" t="str">
        <f t="shared" si="3"/>
        <v>MAYOR</v>
      </c>
      <c r="N22" s="47">
        <f t="shared" si="0"/>
        <v>7</v>
      </c>
      <c r="O22" s="46" t="str">
        <f t="shared" si="1"/>
        <v>Riesgo Alto</v>
      </c>
      <c r="P22" s="48" t="s">
        <v>56</v>
      </c>
      <c r="Q22" s="96" t="s">
        <v>57</v>
      </c>
      <c r="R22" s="97"/>
      <c r="S22" s="49">
        <v>1</v>
      </c>
      <c r="T22" s="50" t="str">
        <f t="shared" si="4"/>
        <v>Raro (puede ocurrir excepcionalmente</v>
      </c>
      <c r="U22" s="45">
        <v>2</v>
      </c>
      <c r="V22" s="46" t="str">
        <f t="shared" si="5"/>
        <v>MENOR</v>
      </c>
      <c r="W22" s="46">
        <f t="shared" si="2"/>
        <v>3</v>
      </c>
      <c r="X22" s="46" t="str">
        <f t="shared" si="6"/>
        <v>Riesgo Bajo</v>
      </c>
      <c r="Y22" s="51" t="s">
        <v>45</v>
      </c>
      <c r="Z22" s="48" t="s">
        <v>101</v>
      </c>
      <c r="AA22" s="52" t="s">
        <v>38</v>
      </c>
      <c r="AB22" s="52" t="s">
        <v>58</v>
      </c>
      <c r="AC22" s="52" t="s">
        <v>59</v>
      </c>
      <c r="AD22" s="52" t="s">
        <v>60</v>
      </c>
    </row>
    <row r="23" spans="1:31" s="31" customFormat="1" ht="117" customHeight="1">
      <c r="A23" s="43">
        <v>4</v>
      </c>
      <c r="B23" s="44" t="s">
        <v>61</v>
      </c>
      <c r="C23" s="44" t="s">
        <v>62</v>
      </c>
      <c r="D23" s="44" t="s">
        <v>52</v>
      </c>
      <c r="E23" s="44" t="s">
        <v>63</v>
      </c>
      <c r="F23" s="87" t="s">
        <v>64</v>
      </c>
      <c r="G23" s="93"/>
      <c r="H23" s="94" t="s">
        <v>121</v>
      </c>
      <c r="I23" s="95"/>
      <c r="J23" s="45">
        <v>2</v>
      </c>
      <c r="K23" s="46" t="str">
        <f t="shared" si="7"/>
        <v>Improbable (puede ocurrir ocasionalmente)</v>
      </c>
      <c r="L23" s="45">
        <v>2</v>
      </c>
      <c r="M23" s="46" t="str">
        <f t="shared" si="3"/>
        <v>MENOR</v>
      </c>
      <c r="N23" s="47">
        <f t="shared" si="0"/>
        <v>4</v>
      </c>
      <c r="O23" s="46" t="str">
        <f t="shared" si="1"/>
        <v>Riesgo Bajo</v>
      </c>
      <c r="P23" s="48" t="s">
        <v>56</v>
      </c>
      <c r="Q23" s="98" t="s">
        <v>119</v>
      </c>
      <c r="R23" s="99"/>
      <c r="S23" s="49">
        <v>2</v>
      </c>
      <c r="T23" s="50" t="str">
        <f t="shared" si="4"/>
        <v>Improbable (puede ocurrir ocasionalmente)</v>
      </c>
      <c r="U23" s="45">
        <v>2</v>
      </c>
      <c r="V23" s="46" t="str">
        <f t="shared" si="5"/>
        <v>MENOR</v>
      </c>
      <c r="W23" s="46">
        <f t="shared" si="2"/>
        <v>4</v>
      </c>
      <c r="X23" s="46" t="str">
        <f t="shared" si="6"/>
        <v>Riesgo Bajo</v>
      </c>
      <c r="Y23" s="51" t="s">
        <v>45</v>
      </c>
      <c r="Z23" s="48" t="s">
        <v>101</v>
      </c>
      <c r="AA23" s="48" t="s">
        <v>65</v>
      </c>
      <c r="AB23" s="48" t="s">
        <v>66</v>
      </c>
      <c r="AC23" s="53" t="s">
        <v>67</v>
      </c>
      <c r="AD23" s="58" t="s">
        <v>82</v>
      </c>
    </row>
    <row r="24" spans="1:31" s="31" customFormat="1" ht="117" customHeight="1">
      <c r="A24" s="43">
        <v>5</v>
      </c>
      <c r="B24" s="44" t="s">
        <v>50</v>
      </c>
      <c r="C24" s="44" t="s">
        <v>68</v>
      </c>
      <c r="D24" s="44" t="s">
        <v>69</v>
      </c>
      <c r="E24" s="44" t="s">
        <v>70</v>
      </c>
      <c r="F24" s="87" t="s">
        <v>120</v>
      </c>
      <c r="G24" s="93"/>
      <c r="H24" s="94" t="s">
        <v>117</v>
      </c>
      <c r="I24" s="95"/>
      <c r="J24" s="45">
        <v>4</v>
      </c>
      <c r="K24" s="46" t="str">
        <f t="shared" si="7"/>
        <v>Probable (probablemente va a ocurrir</v>
      </c>
      <c r="L24" s="45">
        <v>3</v>
      </c>
      <c r="M24" s="46" t="str">
        <f t="shared" si="3"/>
        <v>MODERADO</v>
      </c>
      <c r="N24" s="47">
        <f t="shared" si="0"/>
        <v>7</v>
      </c>
      <c r="O24" s="46" t="str">
        <f t="shared" si="1"/>
        <v>Riesgo Alto</v>
      </c>
      <c r="P24" s="48" t="s">
        <v>56</v>
      </c>
      <c r="Q24" s="91" t="s">
        <v>118</v>
      </c>
      <c r="R24" s="92"/>
      <c r="S24" s="49">
        <v>1</v>
      </c>
      <c r="T24" s="50" t="str">
        <f t="shared" si="4"/>
        <v>Raro (puede ocurrir excepcionalmente</v>
      </c>
      <c r="U24" s="45">
        <v>1</v>
      </c>
      <c r="V24" s="46" t="str">
        <f t="shared" si="5"/>
        <v>INSIGNIFICANTE</v>
      </c>
      <c r="W24" s="46">
        <f t="shared" si="2"/>
        <v>2</v>
      </c>
      <c r="X24" s="46" t="str">
        <f t="shared" si="6"/>
        <v>Riesgo Bajo</v>
      </c>
      <c r="Y24" s="51" t="s">
        <v>45</v>
      </c>
      <c r="Z24" s="48" t="s">
        <v>101</v>
      </c>
      <c r="AA24" s="48" t="s">
        <v>65</v>
      </c>
      <c r="AB24" s="48" t="s">
        <v>66</v>
      </c>
      <c r="AC24" s="53" t="s">
        <v>67</v>
      </c>
      <c r="AD24" s="58" t="s">
        <v>82</v>
      </c>
    </row>
    <row r="25" spans="1:31" s="31" customFormat="1" ht="136.5" customHeight="1">
      <c r="A25" s="43">
        <v>6</v>
      </c>
      <c r="B25" s="44" t="s">
        <v>71</v>
      </c>
      <c r="C25" s="44" t="s">
        <v>68</v>
      </c>
      <c r="D25" s="44" t="s">
        <v>73</v>
      </c>
      <c r="E25" s="44" t="s">
        <v>79</v>
      </c>
      <c r="F25" s="87" t="s">
        <v>102</v>
      </c>
      <c r="G25" s="88"/>
      <c r="H25" s="77" t="s">
        <v>74</v>
      </c>
      <c r="I25" s="78"/>
      <c r="J25" s="45">
        <v>2</v>
      </c>
      <c r="K25" s="46" t="str">
        <f t="shared" si="7"/>
        <v>Improbable (puede ocurrir ocasionalmente)</v>
      </c>
      <c r="L25" s="45">
        <v>2</v>
      </c>
      <c r="M25" s="46" t="str">
        <f t="shared" si="3"/>
        <v>MENOR</v>
      </c>
      <c r="N25" s="47">
        <f t="shared" si="0"/>
        <v>4</v>
      </c>
      <c r="O25" s="46" t="str">
        <f t="shared" si="1"/>
        <v>Riesgo Bajo</v>
      </c>
      <c r="P25" s="48" t="s">
        <v>101</v>
      </c>
      <c r="Q25" s="96" t="s">
        <v>75</v>
      </c>
      <c r="R25" s="97"/>
      <c r="S25" s="49">
        <v>1</v>
      </c>
      <c r="T25" s="50" t="str">
        <f t="shared" si="4"/>
        <v>Raro (puede ocurrir excepcionalmente</v>
      </c>
      <c r="U25" s="45">
        <v>2</v>
      </c>
      <c r="V25" s="46" t="str">
        <f t="shared" si="5"/>
        <v>MENOR</v>
      </c>
      <c r="W25" s="46">
        <f t="shared" si="2"/>
        <v>3</v>
      </c>
      <c r="X25" s="46" t="str">
        <f t="shared" si="6"/>
        <v>Riesgo Bajo</v>
      </c>
      <c r="Y25" s="51" t="s">
        <v>76</v>
      </c>
      <c r="Z25" s="48" t="s">
        <v>101</v>
      </c>
      <c r="AA25" s="52" t="s">
        <v>106</v>
      </c>
      <c r="AB25" s="48" t="s">
        <v>103</v>
      </c>
      <c r="AC25" s="48" t="s">
        <v>77</v>
      </c>
      <c r="AD25" s="53" t="s">
        <v>78</v>
      </c>
    </row>
    <row r="26" spans="1:31" s="67" customFormat="1" ht="141" customHeight="1">
      <c r="A26" s="43">
        <v>7</v>
      </c>
      <c r="B26" s="44" t="s">
        <v>71</v>
      </c>
      <c r="C26" s="44" t="s">
        <v>62</v>
      </c>
      <c r="D26" s="44" t="s">
        <v>52</v>
      </c>
      <c r="E26" s="44" t="s">
        <v>33</v>
      </c>
      <c r="F26" s="87" t="s">
        <v>114</v>
      </c>
      <c r="G26" s="88"/>
      <c r="H26" s="77" t="s">
        <v>111</v>
      </c>
      <c r="I26" s="78"/>
      <c r="J26" s="48">
        <v>2</v>
      </c>
      <c r="K26" s="56" t="str">
        <f t="shared" si="7"/>
        <v>Improbable (puede ocurrir ocasionalmente)</v>
      </c>
      <c r="L26" s="48">
        <v>3</v>
      </c>
      <c r="M26" s="56" t="str">
        <f t="shared" si="3"/>
        <v>MODERADO</v>
      </c>
      <c r="N26" s="68">
        <f t="shared" si="0"/>
        <v>5</v>
      </c>
      <c r="O26" s="66" t="str">
        <f t="shared" si="1"/>
        <v>Riesgo Medio</v>
      </c>
      <c r="P26" s="48" t="s">
        <v>139</v>
      </c>
      <c r="Q26" s="85" t="s">
        <v>140</v>
      </c>
      <c r="R26" s="85"/>
      <c r="S26" s="57">
        <v>1</v>
      </c>
      <c r="T26" s="69" t="str">
        <f t="shared" si="4"/>
        <v>Raro (puede ocurrir excepcionalmente</v>
      </c>
      <c r="U26" s="48">
        <v>1</v>
      </c>
      <c r="V26" s="56" t="str">
        <f t="shared" si="5"/>
        <v>INSIGNIFICANTE</v>
      </c>
      <c r="W26" s="56">
        <f t="shared" si="2"/>
        <v>2</v>
      </c>
      <c r="X26" s="66" t="str">
        <f t="shared" si="6"/>
        <v>Riesgo Bajo</v>
      </c>
      <c r="Y26" s="51" t="s">
        <v>80</v>
      </c>
      <c r="Z26" s="48" t="s">
        <v>139</v>
      </c>
      <c r="AA26" s="62" t="s">
        <v>65</v>
      </c>
      <c r="AB26" s="70" t="s">
        <v>91</v>
      </c>
      <c r="AC26" s="63" t="s">
        <v>112</v>
      </c>
      <c r="AD26" s="71" t="s">
        <v>82</v>
      </c>
    </row>
    <row r="27" spans="1:31" s="67" customFormat="1" ht="147" customHeight="1">
      <c r="A27" s="43">
        <v>8</v>
      </c>
      <c r="B27" s="44" t="s">
        <v>71</v>
      </c>
      <c r="C27" s="44" t="s">
        <v>62</v>
      </c>
      <c r="D27" s="44" t="s">
        <v>52</v>
      </c>
      <c r="E27" s="44" t="s">
        <v>63</v>
      </c>
      <c r="F27" s="89" t="s">
        <v>113</v>
      </c>
      <c r="G27" s="90"/>
      <c r="H27" s="77" t="s">
        <v>134</v>
      </c>
      <c r="I27" s="78"/>
      <c r="J27" s="72">
        <v>2</v>
      </c>
      <c r="K27" s="56" t="str">
        <f t="shared" si="7"/>
        <v>Improbable (puede ocurrir ocasionalmente)</v>
      </c>
      <c r="L27" s="72">
        <v>3</v>
      </c>
      <c r="M27" s="56" t="str">
        <f t="shared" si="3"/>
        <v>MODERADO</v>
      </c>
      <c r="N27" s="68">
        <f t="shared" si="0"/>
        <v>5</v>
      </c>
      <c r="O27" s="66" t="str">
        <f t="shared" si="1"/>
        <v>Riesgo Medio</v>
      </c>
      <c r="P27" s="48" t="s">
        <v>56</v>
      </c>
      <c r="Q27" s="91" t="s">
        <v>115</v>
      </c>
      <c r="R27" s="92"/>
      <c r="S27" s="57">
        <v>1</v>
      </c>
      <c r="T27" s="69" t="str">
        <f t="shared" si="4"/>
        <v>Raro (puede ocurrir excepcionalmente</v>
      </c>
      <c r="U27" s="72">
        <v>1</v>
      </c>
      <c r="V27" s="56" t="str">
        <f t="shared" si="5"/>
        <v>INSIGNIFICANTE</v>
      </c>
      <c r="W27" s="56">
        <f t="shared" si="2"/>
        <v>2</v>
      </c>
      <c r="X27" s="66" t="str">
        <f t="shared" si="6"/>
        <v>Riesgo Bajo</v>
      </c>
      <c r="Y27" s="73" t="s">
        <v>76</v>
      </c>
      <c r="Z27" s="48" t="s">
        <v>101</v>
      </c>
      <c r="AA27" s="74" t="s">
        <v>81</v>
      </c>
      <c r="AB27" s="58" t="s">
        <v>91</v>
      </c>
      <c r="AC27" s="63" t="s">
        <v>135</v>
      </c>
      <c r="AD27" s="70" t="s">
        <v>82</v>
      </c>
      <c r="AE27" s="75"/>
    </row>
    <row r="28" spans="1:31" s="32" customFormat="1" ht="130.5" customHeight="1">
      <c r="A28" s="43">
        <v>9</v>
      </c>
      <c r="B28" s="54" t="s">
        <v>61</v>
      </c>
      <c r="C28" s="55" t="s">
        <v>62</v>
      </c>
      <c r="D28" s="59" t="s">
        <v>41</v>
      </c>
      <c r="E28" s="44" t="s">
        <v>63</v>
      </c>
      <c r="F28" s="86" t="s">
        <v>105</v>
      </c>
      <c r="G28" s="86" t="s">
        <v>83</v>
      </c>
      <c r="H28" s="77" t="s">
        <v>84</v>
      </c>
      <c r="I28" s="78"/>
      <c r="J28" s="45">
        <v>2</v>
      </c>
      <c r="K28" s="46" t="str">
        <f t="shared" si="7"/>
        <v>Improbable (puede ocurrir ocasionalmente)</v>
      </c>
      <c r="L28" s="45">
        <v>2</v>
      </c>
      <c r="M28" s="46" t="str">
        <f t="shared" si="3"/>
        <v>MENOR</v>
      </c>
      <c r="N28" s="47">
        <f t="shared" si="0"/>
        <v>4</v>
      </c>
      <c r="O28" s="46" t="str">
        <f t="shared" si="1"/>
        <v>Riesgo Bajo</v>
      </c>
      <c r="P28" s="48" t="s">
        <v>56</v>
      </c>
      <c r="Q28" s="85" t="s">
        <v>85</v>
      </c>
      <c r="R28" s="85"/>
      <c r="S28" s="60">
        <v>1</v>
      </c>
      <c r="T28" s="50" t="str">
        <f t="shared" si="4"/>
        <v>Raro (puede ocurrir excepcionalmente</v>
      </c>
      <c r="U28" s="61">
        <v>1</v>
      </c>
      <c r="V28" s="46" t="str">
        <f t="shared" si="5"/>
        <v>INSIGNIFICANTE</v>
      </c>
      <c r="W28" s="46">
        <f t="shared" si="2"/>
        <v>2</v>
      </c>
      <c r="X28" s="46" t="str">
        <f t="shared" si="6"/>
        <v>Riesgo Bajo</v>
      </c>
      <c r="Y28" s="51" t="s">
        <v>45</v>
      </c>
      <c r="Z28" s="48" t="s">
        <v>56</v>
      </c>
      <c r="AA28" s="62" t="s">
        <v>65</v>
      </c>
      <c r="AB28" s="58" t="s">
        <v>86</v>
      </c>
      <c r="AC28" s="63" t="s">
        <v>87</v>
      </c>
      <c r="AD28" s="64" t="s">
        <v>88</v>
      </c>
    </row>
    <row r="29" spans="1:31" s="32" customFormat="1" ht="130.5" customHeight="1">
      <c r="A29" s="43">
        <v>10</v>
      </c>
      <c r="B29" s="54" t="s">
        <v>61</v>
      </c>
      <c r="C29" s="55" t="s">
        <v>68</v>
      </c>
      <c r="D29" s="59" t="s">
        <v>52</v>
      </c>
      <c r="E29" s="59" t="s">
        <v>89</v>
      </c>
      <c r="F29" s="77" t="s">
        <v>141</v>
      </c>
      <c r="G29" s="78"/>
      <c r="H29" s="77" t="s">
        <v>90</v>
      </c>
      <c r="I29" s="78"/>
      <c r="J29" s="45">
        <v>2</v>
      </c>
      <c r="K29" s="46" t="str">
        <f t="shared" si="7"/>
        <v>Improbable (puede ocurrir ocasionalmente)</v>
      </c>
      <c r="L29" s="45">
        <v>3</v>
      </c>
      <c r="M29" s="46" t="str">
        <f t="shared" si="3"/>
        <v>MODERADO</v>
      </c>
      <c r="N29" s="47">
        <f t="shared" si="0"/>
        <v>5</v>
      </c>
      <c r="O29" s="46" t="str">
        <f t="shared" si="1"/>
        <v>Riesgo Medio</v>
      </c>
      <c r="P29" s="48" t="s">
        <v>35</v>
      </c>
      <c r="Q29" s="79" t="s">
        <v>132</v>
      </c>
      <c r="R29" s="80"/>
      <c r="S29" s="60">
        <v>1</v>
      </c>
      <c r="T29" s="50" t="str">
        <f t="shared" si="4"/>
        <v>Raro (puede ocurrir excepcionalmente</v>
      </c>
      <c r="U29" s="61">
        <v>2</v>
      </c>
      <c r="V29" s="46" t="str">
        <f t="shared" si="5"/>
        <v>MENOR</v>
      </c>
      <c r="W29" s="46">
        <f t="shared" si="2"/>
        <v>3</v>
      </c>
      <c r="X29" s="46" t="str">
        <f t="shared" si="6"/>
        <v>Riesgo Bajo</v>
      </c>
      <c r="Y29" s="51" t="s">
        <v>80</v>
      </c>
      <c r="Z29" s="48" t="s">
        <v>35</v>
      </c>
      <c r="AA29" s="62" t="s">
        <v>65</v>
      </c>
      <c r="AB29" s="58" t="s">
        <v>91</v>
      </c>
      <c r="AC29" s="63" t="s">
        <v>92</v>
      </c>
      <c r="AD29" s="64" t="s">
        <v>82</v>
      </c>
    </row>
    <row r="30" spans="1:31" s="32" customFormat="1" ht="130.5" customHeight="1">
      <c r="A30" s="43">
        <v>11</v>
      </c>
      <c r="B30" s="54" t="s">
        <v>61</v>
      </c>
      <c r="C30" s="55" t="s">
        <v>62</v>
      </c>
      <c r="D30" s="59" t="s">
        <v>52</v>
      </c>
      <c r="E30" s="59" t="s">
        <v>63</v>
      </c>
      <c r="F30" s="77" t="s">
        <v>136</v>
      </c>
      <c r="G30" s="78"/>
      <c r="H30" s="77" t="s">
        <v>99</v>
      </c>
      <c r="I30" s="78"/>
      <c r="J30" s="45">
        <v>3</v>
      </c>
      <c r="K30" s="46" t="str">
        <f t="shared" si="7"/>
        <v>Posible (puede ocurrrir en cualquier momento)</v>
      </c>
      <c r="L30" s="45">
        <v>4</v>
      </c>
      <c r="M30" s="46" t="str">
        <f t="shared" si="3"/>
        <v>MAYOR</v>
      </c>
      <c r="N30" s="56">
        <f t="shared" si="0"/>
        <v>7</v>
      </c>
      <c r="O30" s="46" t="str">
        <f t="shared" si="1"/>
        <v>Riesgo Alto</v>
      </c>
      <c r="P30" s="48" t="s">
        <v>56</v>
      </c>
      <c r="Q30" s="79" t="s">
        <v>109</v>
      </c>
      <c r="R30" s="80"/>
      <c r="S30" s="60">
        <v>3</v>
      </c>
      <c r="T30" s="50" t="str">
        <f>IF(S30=1,"Raro (puede ocurrir excepcionalmente",IF(S30=2,"Improbable (puede ocurrir ocasionalmente)",IF(S30=3,"Posible (puede ocurrrir en cualquier momento)",IF(S30=4,"Probable (probablemente va a ocurrir","Casi cierto"))))</f>
        <v>Posible (puede ocurrrir en cualquier momento)</v>
      </c>
      <c r="U30" s="61">
        <v>3</v>
      </c>
      <c r="V30" s="46" t="str">
        <f t="shared" si="5"/>
        <v>MODERADO</v>
      </c>
      <c r="W30" s="46">
        <f t="shared" si="2"/>
        <v>6</v>
      </c>
      <c r="X30" s="46" t="str">
        <f t="shared" si="6"/>
        <v>Riesgo Alto</v>
      </c>
      <c r="Y30" s="51" t="s">
        <v>45</v>
      </c>
      <c r="Z30" s="65" t="s">
        <v>93</v>
      </c>
      <c r="AA30" s="62" t="s">
        <v>94</v>
      </c>
      <c r="AB30" s="58" t="s">
        <v>110</v>
      </c>
      <c r="AC30" s="63" t="s">
        <v>104</v>
      </c>
      <c r="AD30" s="64" t="s">
        <v>95</v>
      </c>
    </row>
    <row r="31" spans="1:31" s="32" customFormat="1" ht="130.5" customHeight="1">
      <c r="A31" s="43">
        <v>12</v>
      </c>
      <c r="B31" s="54" t="s">
        <v>122</v>
      </c>
      <c r="C31" s="55" t="s">
        <v>62</v>
      </c>
      <c r="D31" s="59" t="s">
        <v>137</v>
      </c>
      <c r="E31" s="59" t="s">
        <v>63</v>
      </c>
      <c r="F31" s="77" t="s">
        <v>123</v>
      </c>
      <c r="G31" s="78" t="s">
        <v>124</v>
      </c>
      <c r="H31" s="77" t="s">
        <v>124</v>
      </c>
      <c r="I31" s="78"/>
      <c r="J31" s="45">
        <v>3</v>
      </c>
      <c r="K31" s="46" t="str">
        <f t="shared" ref="K31" si="8">IF(J31=1,"Raro (puede ocurrir excepcionalmente",IF(J31=2,"Improbable (puede ocurrir ocasionalmente)",IF(J31=3,"Posible (puede ocurrrir en cualquier momento)",IF(J31=4,"Probable (probablemente va a ocurrir","Casi cierto"))))</f>
        <v>Posible (puede ocurrrir en cualquier momento)</v>
      </c>
      <c r="L31" s="45">
        <v>3</v>
      </c>
      <c r="M31" s="46" t="str">
        <f t="shared" ref="M31" si="9">IF(L31=1,"INSIGNIFICANTE",IF(L31=2,"MENOR",IF(L31=3,"MODERADO",IF(L31=4,"MAYOR","CATASTRÓFICO"))))</f>
        <v>MODERADO</v>
      </c>
      <c r="N31" s="56">
        <f t="shared" ref="N31" si="10">+J31+L31</f>
        <v>6</v>
      </c>
      <c r="O31" s="46" t="str">
        <f t="shared" si="1"/>
        <v>Riesgo Alto</v>
      </c>
      <c r="P31" s="48" t="s">
        <v>56</v>
      </c>
      <c r="Q31" s="79" t="s">
        <v>125</v>
      </c>
      <c r="R31" s="80"/>
      <c r="S31" s="60">
        <v>2</v>
      </c>
      <c r="T31" s="50" t="str">
        <f>IF(S31=1,"Raro (puede ocurrir excepcionalmente",IF(S31=2,"Improbable (puede ocurrir ocasionalmente)",IF(S31=3,"Posible (puede ocurrrir en cualquier momento)",IF(S31=4,"Probable (probablemente va a ocurrir","Casi cierto"))))</f>
        <v>Improbable (puede ocurrir ocasionalmente)</v>
      </c>
      <c r="U31" s="61">
        <v>2</v>
      </c>
      <c r="V31" s="46" t="str">
        <f t="shared" ref="V31" si="11">IF(U31=1,"INSIGNIFICANTE",IF(U31=2,"MENOR",IF(U31=3,"MODERADO",IF(U31=4,"MAYOR","CATASTRÓFICO"))))</f>
        <v>MENOR</v>
      </c>
      <c r="W31" s="46">
        <f t="shared" ref="W31" si="12">+S31+U31</f>
        <v>4</v>
      </c>
      <c r="X31" s="46" t="str">
        <f t="shared" ref="X31" si="13">IF(W31&lt;=4,"Riesgo Bajo",IF(W31&lt;=5,"Riesgo Medio",IF(W31&lt;=7,"Riesgo Alto",IF(W31&lt;=10,"Riesgo Extremo","No Disponible"))))</f>
        <v>Riesgo Bajo</v>
      </c>
      <c r="Y31" s="51" t="s">
        <v>45</v>
      </c>
      <c r="Z31" s="48" t="s">
        <v>56</v>
      </c>
      <c r="AA31" s="48" t="s">
        <v>65</v>
      </c>
      <c r="AB31" s="48" t="s">
        <v>66</v>
      </c>
      <c r="AC31" s="63" t="s">
        <v>92</v>
      </c>
      <c r="AD31" s="58" t="s">
        <v>82</v>
      </c>
    </row>
    <row r="32" spans="1:31" s="32" customFormat="1" ht="130.5" customHeight="1">
      <c r="A32" s="43">
        <v>13</v>
      </c>
      <c r="B32" s="54" t="s">
        <v>122</v>
      </c>
      <c r="C32" s="55" t="s">
        <v>62</v>
      </c>
      <c r="D32" s="59" t="s">
        <v>137</v>
      </c>
      <c r="E32" s="59" t="s">
        <v>63</v>
      </c>
      <c r="F32" s="77" t="s">
        <v>126</v>
      </c>
      <c r="G32" s="78" t="s">
        <v>124</v>
      </c>
      <c r="H32" s="77" t="s">
        <v>127</v>
      </c>
      <c r="I32" s="78"/>
      <c r="J32" s="45">
        <v>2</v>
      </c>
      <c r="K32" s="46" t="str">
        <f t="shared" ref="K32" si="14">IF(J32=1,"Raro (puede ocurrir excepcionalmente",IF(J32=2,"Improbable (puede ocurrir ocasionalmente)",IF(J32=3,"Posible (puede ocurrrir en cualquier momento)",IF(J32=4,"Probable (probablemente va a ocurrir","Casi cierto"))))</f>
        <v>Improbable (puede ocurrir ocasionalmente)</v>
      </c>
      <c r="L32" s="45">
        <v>4</v>
      </c>
      <c r="M32" s="46" t="str">
        <f t="shared" ref="M32" si="15">IF(L32=1,"INSIGNIFICANTE",IF(L32=2,"MENOR",IF(L32=3,"MODERADO",IF(L32=4,"MAYOR","CATASTRÓFICO"))))</f>
        <v>MAYOR</v>
      </c>
      <c r="N32" s="56">
        <f t="shared" ref="N32" si="16">+J32+L32</f>
        <v>6</v>
      </c>
      <c r="O32" s="46" t="str">
        <f t="shared" si="1"/>
        <v>Riesgo Alto</v>
      </c>
      <c r="P32" s="48" t="s">
        <v>56</v>
      </c>
      <c r="Q32" s="79" t="s">
        <v>138</v>
      </c>
      <c r="R32" s="80"/>
      <c r="S32" s="60">
        <v>1</v>
      </c>
      <c r="T32" s="50" t="str">
        <f>IF(S32=1,"Raro (puede ocurrir excepcionalmente",IF(S32=2,"Improbable (puede ocurrir ocasionalmente)",IF(S32=3,"Posible (puede ocurrrir en cualquier momento)",IF(S32=4,"Probable (probablemente va a ocurrir","Casi cierto"))))</f>
        <v>Raro (puede ocurrir excepcionalmente</v>
      </c>
      <c r="U32" s="61">
        <v>3</v>
      </c>
      <c r="V32" s="46" t="str">
        <f t="shared" ref="V32" si="17">IF(U32=1,"INSIGNIFICANTE",IF(U32=2,"MENOR",IF(U32=3,"MODERADO",IF(U32=4,"MAYOR","CATASTRÓFICO"))))</f>
        <v>MODERADO</v>
      </c>
      <c r="W32" s="46">
        <f t="shared" ref="W32" si="18">+S32+U32</f>
        <v>4</v>
      </c>
      <c r="X32" s="46" t="str">
        <f t="shared" ref="X32" si="19">IF(W32&lt;=4,"Riesgo Bajo",IF(W32&lt;=5,"Riesgo Medio",IF(W32&lt;=7,"Riesgo Alto",IF(W32&lt;=10,"Riesgo Extremo","No Disponible"))))</f>
        <v>Riesgo Bajo</v>
      </c>
      <c r="Y32" s="51" t="s">
        <v>45</v>
      </c>
      <c r="Z32" s="48" t="s">
        <v>101</v>
      </c>
      <c r="AA32" s="48" t="s">
        <v>65</v>
      </c>
      <c r="AB32" s="48" t="s">
        <v>66</v>
      </c>
      <c r="AC32" s="53" t="s">
        <v>67</v>
      </c>
      <c r="AD32" s="58" t="s">
        <v>82</v>
      </c>
    </row>
    <row r="33" spans="1:30" s="32" customFormat="1" ht="130.5" customHeight="1">
      <c r="A33" s="43">
        <v>14</v>
      </c>
      <c r="B33" s="54" t="s">
        <v>122</v>
      </c>
      <c r="C33" s="55" t="s">
        <v>72</v>
      </c>
      <c r="D33" s="59" t="s">
        <v>52</v>
      </c>
      <c r="E33" s="59" t="s">
        <v>63</v>
      </c>
      <c r="F33" s="77" t="s">
        <v>128</v>
      </c>
      <c r="G33" s="78"/>
      <c r="H33" s="77" t="s">
        <v>129</v>
      </c>
      <c r="I33" s="78"/>
      <c r="J33" s="45">
        <v>3</v>
      </c>
      <c r="K33" s="46" t="str">
        <f t="shared" ref="K33" si="20">IF(J33=1,"Raro (puede ocurrir excepcionalmente",IF(J33=2,"Improbable (puede ocurrir ocasionalmente)",IF(J33=3,"Posible (puede ocurrrir en cualquier momento)",IF(J33=4,"Probable (probablemente va a ocurrir","Casi cierto"))))</f>
        <v>Posible (puede ocurrrir en cualquier momento)</v>
      </c>
      <c r="L33" s="45">
        <v>3</v>
      </c>
      <c r="M33" s="46" t="str">
        <f t="shared" ref="M33" si="21">IF(L33=1,"INSIGNIFICANTE",IF(L33=2,"MENOR",IF(L33=3,"MODERADO",IF(L33=4,"MAYOR","CATASTRÓFICO"))))</f>
        <v>MODERADO</v>
      </c>
      <c r="N33" s="56">
        <f t="shared" ref="N33" si="22">+J33+L33</f>
        <v>6</v>
      </c>
      <c r="O33" s="46" t="str">
        <f t="shared" si="1"/>
        <v>Riesgo Alto</v>
      </c>
      <c r="P33" s="48" t="s">
        <v>56</v>
      </c>
      <c r="Q33" s="79" t="s">
        <v>125</v>
      </c>
      <c r="R33" s="80"/>
      <c r="S33" s="60">
        <v>2</v>
      </c>
      <c r="T33" s="50" t="str">
        <f>IF(S33=1,"Raro (puede ocurrir excepcionalmente",IF(S33=2,"Improbable (puede ocurrir ocasionalmente)",IF(S33=3,"Posible (puede ocurrrir en cualquier momento)",IF(S33=4,"Probable (probablemente va a ocurrir","Casi cierto"))))</f>
        <v>Improbable (puede ocurrir ocasionalmente)</v>
      </c>
      <c r="U33" s="61">
        <v>2</v>
      </c>
      <c r="V33" s="46" t="str">
        <f t="shared" ref="V33" si="23">IF(U33=1,"INSIGNIFICANTE",IF(U33=2,"MENOR",IF(U33=3,"MODERADO",IF(U33=4,"MAYOR","CATASTRÓFICO"))))</f>
        <v>MENOR</v>
      </c>
      <c r="W33" s="46">
        <f t="shared" ref="W33" si="24">+S33+U33</f>
        <v>4</v>
      </c>
      <c r="X33" s="46" t="str">
        <f t="shared" ref="X33" si="25">IF(W33&lt;=4,"Riesgo Bajo",IF(W33&lt;=5,"Riesgo Medio",IF(W33&lt;=7,"Riesgo Alto",IF(W33&lt;=10,"Riesgo Extremo","No Disponible"))))</f>
        <v>Riesgo Bajo</v>
      </c>
      <c r="Y33" s="51" t="s">
        <v>45</v>
      </c>
      <c r="Z33" s="48" t="s">
        <v>101</v>
      </c>
      <c r="AA33" s="48" t="s">
        <v>65</v>
      </c>
      <c r="AB33" s="48" t="s">
        <v>66</v>
      </c>
      <c r="AC33" s="63" t="s">
        <v>92</v>
      </c>
      <c r="AD33" s="58" t="s">
        <v>82</v>
      </c>
    </row>
    <row r="34" spans="1:30" s="32" customFormat="1" ht="130.5" customHeight="1">
      <c r="A34" s="43">
        <v>15</v>
      </c>
      <c r="B34" s="54" t="s">
        <v>122</v>
      </c>
      <c r="C34" s="55" t="s">
        <v>72</v>
      </c>
      <c r="D34" s="59" t="s">
        <v>52</v>
      </c>
      <c r="E34" s="59" t="s">
        <v>63</v>
      </c>
      <c r="F34" s="77" t="s">
        <v>130</v>
      </c>
      <c r="G34" s="78"/>
      <c r="H34" s="77" t="s">
        <v>131</v>
      </c>
      <c r="I34" s="78"/>
      <c r="J34" s="45">
        <v>2</v>
      </c>
      <c r="K34" s="46" t="str">
        <f t="shared" ref="K34" si="26">IF(J34=1,"Raro (puede ocurrir excepcionalmente",IF(J34=2,"Improbable (puede ocurrir ocasionalmente)",IF(J34=3,"Posible (puede ocurrrir en cualquier momento)",IF(J34=4,"Probable (probablemente va a ocurrir","Casi cierto"))))</f>
        <v>Improbable (puede ocurrir ocasionalmente)</v>
      </c>
      <c r="L34" s="45">
        <v>2</v>
      </c>
      <c r="M34" s="46" t="str">
        <f t="shared" ref="M34" si="27">IF(L34=1,"INSIGNIFICANTE",IF(L34=2,"MENOR",IF(L34=3,"MODERADO",IF(L34=4,"MAYOR","CATASTRÓFICO"))))</f>
        <v>MENOR</v>
      </c>
      <c r="N34" s="56">
        <f t="shared" ref="N34" si="28">+J34+L34</f>
        <v>4</v>
      </c>
      <c r="O34" s="46" t="str">
        <f t="shared" ref="O34" si="29">IF(N34&lt;=4,"Riesgo Bajo",IF(N34&lt;=5,"Riesgo Medio",IF(N34&lt;=7,"Riesgo Alto",IF(N34&lt;=10,"Riesgo Extremo","No Disponible"))))</f>
        <v>Riesgo Bajo</v>
      </c>
      <c r="P34" s="48" t="s">
        <v>56</v>
      </c>
      <c r="Q34" s="79" t="s">
        <v>132</v>
      </c>
      <c r="R34" s="80"/>
      <c r="S34" s="60">
        <v>1</v>
      </c>
      <c r="T34" s="50" t="str">
        <f>IF(S34=1,"Raro (puede ocurrir excepcionalmente",IF(S34=2,"Improbable (puede ocurrir ocasionalmente)",IF(S34=3,"Posible (puede ocurrrir en cualquier momento)",IF(S34=4,"Probable (probablemente va a ocurrir","Casi cierto"))))</f>
        <v>Raro (puede ocurrir excepcionalmente</v>
      </c>
      <c r="U34" s="61">
        <v>1</v>
      </c>
      <c r="V34" s="46" t="str">
        <f t="shared" ref="V34" si="30">IF(U34=1,"INSIGNIFICANTE",IF(U34=2,"MENOR",IF(U34=3,"MODERADO",IF(U34=4,"MAYOR","CATASTRÓFICO"))))</f>
        <v>INSIGNIFICANTE</v>
      </c>
      <c r="W34" s="46">
        <f t="shared" ref="W34" si="31">+S34+U34</f>
        <v>2</v>
      </c>
      <c r="X34" s="46" t="str">
        <f t="shared" ref="X34" si="32">IF(W34&lt;=4,"Riesgo Bajo",IF(W34&lt;=5,"Riesgo Medio",IF(W34&lt;=7,"Riesgo Alto",IF(W34&lt;=10,"Riesgo Extremo","No Disponible"))))</f>
        <v>Riesgo Bajo</v>
      </c>
      <c r="Y34" s="51" t="s">
        <v>45</v>
      </c>
      <c r="Z34" s="48" t="s">
        <v>35</v>
      </c>
      <c r="AA34" s="48" t="s">
        <v>65</v>
      </c>
      <c r="AB34" s="48" t="s">
        <v>66</v>
      </c>
      <c r="AC34" s="53" t="s">
        <v>67</v>
      </c>
      <c r="AD34" s="58" t="s">
        <v>82</v>
      </c>
    </row>
    <row r="35" spans="1:30" ht="45" customHeight="1">
      <c r="A35" s="81" t="s">
        <v>96</v>
      </c>
      <c r="B35" s="81"/>
      <c r="C35" s="81"/>
      <c r="D35" s="81"/>
      <c r="E35" s="81"/>
      <c r="F35" s="81"/>
      <c r="G35" s="81"/>
      <c r="H35" s="31"/>
      <c r="I35" s="31"/>
      <c r="X35" s="34"/>
      <c r="Y35" s="34"/>
      <c r="Z35" s="34"/>
      <c r="AA35" s="16"/>
    </row>
    <row r="36" spans="1:30">
      <c r="F36" s="31"/>
      <c r="G36" s="31"/>
      <c r="H36" s="31"/>
      <c r="I36" s="31"/>
      <c r="W36" s="36"/>
      <c r="X36" s="37"/>
      <c r="Y36" s="38"/>
      <c r="Z36" s="39"/>
      <c r="AA36" s="16"/>
    </row>
    <row r="37" spans="1:30">
      <c r="F37" s="31"/>
      <c r="G37" s="31"/>
      <c r="H37" s="31"/>
      <c r="I37" s="31"/>
      <c r="W37" s="36"/>
      <c r="X37" s="37"/>
      <c r="Y37" s="38"/>
      <c r="Z37" s="39"/>
      <c r="AA37" s="16"/>
    </row>
    <row r="38" spans="1:30" ht="54" customHeight="1">
      <c r="F38" s="82"/>
      <c r="G38" s="76"/>
      <c r="H38" s="31"/>
      <c r="I38" s="31"/>
      <c r="W38" s="36"/>
      <c r="X38" s="83"/>
      <c r="Y38" s="84"/>
      <c r="Z38" s="84"/>
      <c r="AA38" s="16"/>
    </row>
    <row r="39" spans="1:30">
      <c r="F39" s="76"/>
      <c r="G39" s="76"/>
      <c r="H39" s="31"/>
      <c r="I39" s="31"/>
      <c r="W39" s="36"/>
      <c r="X39" s="37"/>
      <c r="Y39" s="38"/>
      <c r="Z39" s="37"/>
      <c r="AA39" s="16"/>
    </row>
    <row r="40" spans="1:30">
      <c r="F40" s="76"/>
      <c r="G40" s="76"/>
      <c r="H40" s="76"/>
      <c r="I40" s="76"/>
      <c r="W40" s="36"/>
      <c r="X40" s="37"/>
      <c r="Y40" s="38"/>
      <c r="Z40" s="37"/>
      <c r="AA40" s="16"/>
    </row>
    <row r="41" spans="1:30">
      <c r="A41" s="40"/>
      <c r="B41" s="41"/>
      <c r="C41" s="41"/>
      <c r="D41" s="41"/>
      <c r="E41" s="41"/>
      <c r="F41" s="41"/>
      <c r="G41" s="41"/>
      <c r="H41" s="41"/>
      <c r="I41" s="41"/>
      <c r="J41" s="42"/>
      <c r="K41" s="42"/>
      <c r="L41" s="42"/>
      <c r="M41" s="42"/>
      <c r="N41" s="42"/>
      <c r="O41" s="42"/>
      <c r="P41" s="42"/>
      <c r="W41" s="36"/>
      <c r="X41" s="36"/>
      <c r="Y41" s="36"/>
      <c r="Z41" s="36"/>
    </row>
    <row r="42" spans="1:30" ht="23.1" customHeight="1">
      <c r="W42" s="36"/>
      <c r="X42" s="36"/>
      <c r="Y42" s="36"/>
      <c r="Z42" s="36"/>
    </row>
    <row r="43" spans="1:30" ht="42.6" customHeight="1"/>
    <row r="44" spans="1:30" ht="42.6" customHeight="1"/>
    <row r="45" spans="1:30" ht="42.6" customHeight="1"/>
    <row r="46" spans="1:30" ht="42.6" customHeight="1"/>
    <row r="47" spans="1:30" ht="42.6" customHeight="1"/>
    <row r="48" spans="1:30" ht="42.6" customHeight="1"/>
    <row r="49" ht="42.6" customHeight="1"/>
    <row r="50" ht="42.6" customHeight="1"/>
    <row r="51" ht="42.6" customHeight="1"/>
    <row r="52" ht="42.6" customHeight="1"/>
    <row r="53" ht="42.6" customHeight="1"/>
    <row r="54" ht="42.6" customHeight="1"/>
    <row r="55" ht="51.6" customHeight="1"/>
    <row r="56" ht="54" customHeight="1"/>
    <row r="57" ht="69" customHeight="1"/>
    <row r="58" ht="42.6" customHeight="1"/>
    <row r="59" ht="42.6" customHeight="1"/>
    <row r="60" ht="36.75" customHeight="1"/>
    <row r="61" ht="56.25" customHeight="1"/>
    <row r="62" ht="57.6" customHeight="1"/>
    <row r="63" ht="55.35" customHeight="1"/>
    <row r="64" ht="42.6" customHeight="1"/>
    <row r="65" ht="24" customHeight="1"/>
    <row r="69" ht="29.1" customHeight="1"/>
  </sheetData>
  <autoFilter ref="A17:AD27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93">
    <mergeCell ref="G6:V6"/>
    <mergeCell ref="W6:W8"/>
    <mergeCell ref="X6:AD6"/>
    <mergeCell ref="A7:C7"/>
    <mergeCell ref="D7:G7"/>
    <mergeCell ref="J7:O7"/>
    <mergeCell ref="P7:U7"/>
    <mergeCell ref="X7:AD8"/>
    <mergeCell ref="A8:U8"/>
    <mergeCell ref="A9:A13"/>
    <mergeCell ref="W9:W14"/>
    <mergeCell ref="X9:AD13"/>
    <mergeCell ref="B10:B11"/>
    <mergeCell ref="C10:C12"/>
    <mergeCell ref="D10:F10"/>
    <mergeCell ref="G10:U10"/>
    <mergeCell ref="G11:U13"/>
    <mergeCell ref="A14:U14"/>
    <mergeCell ref="X14:AD14"/>
    <mergeCell ref="S19:T19"/>
    <mergeCell ref="U19:V19"/>
    <mergeCell ref="J18:K19"/>
    <mergeCell ref="L18:M19"/>
    <mergeCell ref="N18:N19"/>
    <mergeCell ref="O18:O19"/>
    <mergeCell ref="P18:P19"/>
    <mergeCell ref="Q18:R19"/>
    <mergeCell ref="A17:G17"/>
    <mergeCell ref="H17:O17"/>
    <mergeCell ref="P17:AD17"/>
    <mergeCell ref="A18:A19"/>
    <mergeCell ref="B18:B19"/>
    <mergeCell ref="C18:C19"/>
    <mergeCell ref="D18:D19"/>
    <mergeCell ref="E18:E19"/>
    <mergeCell ref="F18:G19"/>
    <mergeCell ref="H18:I19"/>
    <mergeCell ref="S18:X18"/>
    <mergeCell ref="Y18:Y19"/>
    <mergeCell ref="Z18:Z19"/>
    <mergeCell ref="AA18:AA19"/>
    <mergeCell ref="AB18:AB19"/>
    <mergeCell ref="AC18:AD18"/>
    <mergeCell ref="F20:G20"/>
    <mergeCell ref="H20:I20"/>
    <mergeCell ref="Q20:R20"/>
    <mergeCell ref="F21:G21"/>
    <mergeCell ref="H21:I21"/>
    <mergeCell ref="Q21:R21"/>
    <mergeCell ref="F22:G22"/>
    <mergeCell ref="H22:I22"/>
    <mergeCell ref="Q22:R22"/>
    <mergeCell ref="F23:G23"/>
    <mergeCell ref="H23:I23"/>
    <mergeCell ref="Q23:R23"/>
    <mergeCell ref="F24:G24"/>
    <mergeCell ref="H24:I24"/>
    <mergeCell ref="Q24:R24"/>
    <mergeCell ref="F25:G25"/>
    <mergeCell ref="H25:I25"/>
    <mergeCell ref="Q25:R25"/>
    <mergeCell ref="F28:G28"/>
    <mergeCell ref="H28:I28"/>
    <mergeCell ref="Q28:R28"/>
    <mergeCell ref="F26:G26"/>
    <mergeCell ref="H26:I26"/>
    <mergeCell ref="Q26:R26"/>
    <mergeCell ref="F27:G27"/>
    <mergeCell ref="H27:I27"/>
    <mergeCell ref="Q27:R27"/>
    <mergeCell ref="X38:Z38"/>
    <mergeCell ref="F29:G29"/>
    <mergeCell ref="H29:I29"/>
    <mergeCell ref="Q29:R29"/>
    <mergeCell ref="F34:G34"/>
    <mergeCell ref="H34:I34"/>
    <mergeCell ref="Q34:R34"/>
    <mergeCell ref="F39:G39"/>
    <mergeCell ref="F40:I40"/>
    <mergeCell ref="F30:G30"/>
    <mergeCell ref="H30:I30"/>
    <mergeCell ref="Q30:R30"/>
    <mergeCell ref="A35:G35"/>
    <mergeCell ref="F38:G38"/>
    <mergeCell ref="F31:G31"/>
    <mergeCell ref="H31:I31"/>
    <mergeCell ref="Q31:R31"/>
    <mergeCell ref="F32:G32"/>
    <mergeCell ref="H32:I32"/>
    <mergeCell ref="Q32:R32"/>
    <mergeCell ref="F33:G33"/>
    <mergeCell ref="H33:I33"/>
    <mergeCell ref="Q33:R33"/>
  </mergeCells>
  <conditionalFormatting sqref="X20:X23 X25:X30 O23:O30">
    <cfRule type="containsText" dxfId="127" priority="186" stopIfTrue="1" operator="containsText" text="Riesgo Extremo">
      <formula>NOT(ISERROR(SEARCH("Riesgo Extremo",O20)))</formula>
    </cfRule>
    <cfRule type="containsText" priority="187" stopIfTrue="1" operator="containsText" text="Riesgo Extremo">
      <formula>NOT(ISERROR(SEARCH("Riesgo Extremo",O20)))</formula>
    </cfRule>
    <cfRule type="containsText" dxfId="126" priority="188" stopIfTrue="1" operator="containsText" text="Riesgo Alto">
      <formula>NOT(ISERROR(SEARCH("Riesgo Alto",O20)))</formula>
    </cfRule>
    <cfRule type="containsText" dxfId="125" priority="189" stopIfTrue="1" operator="containsText" text="Riesgo Medio">
      <formula>NOT(ISERROR(SEARCH("Riesgo Medio",O20)))</formula>
    </cfRule>
    <cfRule type="containsText" dxfId="124" priority="190" stopIfTrue="1" operator="containsText" text="Riesgo Bajo">
      <formula>NOT(ISERROR(SEARCH("Riesgo Bajo",O20)))</formula>
    </cfRule>
  </conditionalFormatting>
  <conditionalFormatting sqref="X27 O27">
    <cfRule type="containsText" dxfId="123" priority="181" stopIfTrue="1" operator="containsText" text="Riesgo Extremo">
      <formula>NOT(ISERROR(SEARCH("Riesgo Extremo",O27)))</formula>
    </cfRule>
    <cfRule type="containsText" priority="182" stopIfTrue="1" operator="containsText" text="Riesgo Extremo">
      <formula>NOT(ISERROR(SEARCH("Riesgo Extremo",O27)))</formula>
    </cfRule>
    <cfRule type="containsText" dxfId="122" priority="183" stopIfTrue="1" operator="containsText" text="Riesgo Alto">
      <formula>NOT(ISERROR(SEARCH("Riesgo Alto",O27)))</formula>
    </cfRule>
    <cfRule type="containsText" dxfId="121" priority="184" stopIfTrue="1" operator="containsText" text="Riesgo Medio">
      <formula>NOT(ISERROR(SEARCH("Riesgo Medio",O27)))</formula>
    </cfRule>
    <cfRule type="containsText" dxfId="120" priority="185" stopIfTrue="1" operator="containsText" text="Riesgo Bajo">
      <formula>NOT(ISERROR(SEARCH("Riesgo Bajo",O27)))</formula>
    </cfRule>
  </conditionalFormatting>
  <conditionalFormatting sqref="O28 X28">
    <cfRule type="containsText" dxfId="119" priority="176" stopIfTrue="1" operator="containsText" text="Riesgo Extremo">
      <formula>NOT(ISERROR(SEARCH("Riesgo Extremo",O28)))</formula>
    </cfRule>
    <cfRule type="containsText" priority="177" stopIfTrue="1" operator="containsText" text="Riesgo Extremo">
      <formula>NOT(ISERROR(SEARCH("Riesgo Extremo",O28)))</formula>
    </cfRule>
    <cfRule type="containsText" dxfId="118" priority="178" stopIfTrue="1" operator="containsText" text="Riesgo Alto">
      <formula>NOT(ISERROR(SEARCH("Riesgo Alto",O28)))</formula>
    </cfRule>
    <cfRule type="containsText" dxfId="117" priority="179" stopIfTrue="1" operator="containsText" text="Riesgo Medio">
      <formula>NOT(ISERROR(SEARCH("Riesgo Medio",O28)))</formula>
    </cfRule>
    <cfRule type="containsText" dxfId="116" priority="180" stopIfTrue="1" operator="containsText" text="Riesgo Bajo">
      <formula>NOT(ISERROR(SEARCH("Riesgo Bajo",O28)))</formula>
    </cfRule>
  </conditionalFormatting>
  <conditionalFormatting sqref="O20:O21">
    <cfRule type="containsText" dxfId="115" priority="171" stopIfTrue="1" operator="containsText" text="Riesgo Extremo">
      <formula>NOT(ISERROR(SEARCH("Riesgo Extremo",O20)))</formula>
    </cfRule>
    <cfRule type="containsText" priority="172" stopIfTrue="1" operator="containsText" text="Riesgo Extremo">
      <formula>NOT(ISERROR(SEARCH("Riesgo Extremo",O20)))</formula>
    </cfRule>
    <cfRule type="containsText" dxfId="114" priority="173" stopIfTrue="1" operator="containsText" text="Riesgo Alto">
      <formula>NOT(ISERROR(SEARCH("Riesgo Alto",O20)))</formula>
    </cfRule>
    <cfRule type="containsText" dxfId="113" priority="174" stopIfTrue="1" operator="containsText" text="Riesgo Medio">
      <formula>NOT(ISERROR(SEARCH("Riesgo Medio",O20)))</formula>
    </cfRule>
    <cfRule type="containsText" dxfId="112" priority="175" stopIfTrue="1" operator="containsText" text="Riesgo Bajo">
      <formula>NOT(ISERROR(SEARCH("Riesgo Bajo",O20)))</formula>
    </cfRule>
  </conditionalFormatting>
  <conditionalFormatting sqref="O21 X21">
    <cfRule type="containsText" dxfId="111" priority="166" stopIfTrue="1" operator="containsText" text="Riesgo Extremo">
      <formula>NOT(ISERROR(SEARCH("Riesgo Extremo",O21)))</formula>
    </cfRule>
    <cfRule type="containsText" priority="167" stopIfTrue="1" operator="containsText" text="Riesgo Extremo">
      <formula>NOT(ISERROR(SEARCH("Riesgo Extremo",O21)))</formula>
    </cfRule>
    <cfRule type="containsText" dxfId="110" priority="168" stopIfTrue="1" operator="containsText" text="Riesgo Alto">
      <formula>NOT(ISERROR(SEARCH("Riesgo Alto",O21)))</formula>
    </cfRule>
    <cfRule type="containsText" dxfId="109" priority="169" stopIfTrue="1" operator="containsText" text="Riesgo Medio">
      <formula>NOT(ISERROR(SEARCH("Riesgo Medio",O21)))</formula>
    </cfRule>
    <cfRule type="containsText" dxfId="108" priority="170" stopIfTrue="1" operator="containsText" text="Riesgo Bajo">
      <formula>NOT(ISERROR(SEARCH("Riesgo Bajo",O21)))</formula>
    </cfRule>
  </conditionalFormatting>
  <conditionalFormatting sqref="O25 X25">
    <cfRule type="containsText" dxfId="107" priority="156" stopIfTrue="1" operator="containsText" text="Riesgo Extremo">
      <formula>NOT(ISERROR(SEARCH("Riesgo Extremo",O25)))</formula>
    </cfRule>
    <cfRule type="containsText" priority="157" stopIfTrue="1" operator="containsText" text="Riesgo Extremo">
      <formula>NOT(ISERROR(SEARCH("Riesgo Extremo",O25)))</formula>
    </cfRule>
    <cfRule type="containsText" dxfId="106" priority="158" stopIfTrue="1" operator="containsText" text="Riesgo Alto">
      <formula>NOT(ISERROR(SEARCH("Riesgo Alto",O25)))</formula>
    </cfRule>
    <cfRule type="containsText" dxfId="105" priority="159" stopIfTrue="1" operator="containsText" text="Riesgo Medio">
      <formula>NOT(ISERROR(SEARCH("Riesgo Medio",O25)))</formula>
    </cfRule>
    <cfRule type="containsText" dxfId="104" priority="160" stopIfTrue="1" operator="containsText" text="Riesgo Bajo">
      <formula>NOT(ISERROR(SEARCH("Riesgo Bajo",O25)))</formula>
    </cfRule>
  </conditionalFormatting>
  <conditionalFormatting sqref="O24">
    <cfRule type="containsText" dxfId="103" priority="161" stopIfTrue="1" operator="containsText" text="Riesgo Extremo">
      <formula>NOT(ISERROR(SEARCH("Riesgo Extremo",O24)))</formula>
    </cfRule>
    <cfRule type="containsText" priority="162" stopIfTrue="1" operator="containsText" text="Riesgo Extremo">
      <formula>NOT(ISERROR(SEARCH("Riesgo Extremo",O24)))</formula>
    </cfRule>
    <cfRule type="containsText" dxfId="102" priority="163" stopIfTrue="1" operator="containsText" text="Riesgo Alto">
      <formula>NOT(ISERROR(SEARCH("Riesgo Alto",O24)))</formula>
    </cfRule>
    <cfRule type="containsText" dxfId="101" priority="164" stopIfTrue="1" operator="containsText" text="Riesgo Medio">
      <formula>NOT(ISERROR(SEARCH("Riesgo Medio",O24)))</formula>
    </cfRule>
    <cfRule type="containsText" dxfId="100" priority="165" stopIfTrue="1" operator="containsText" text="Riesgo Bajo">
      <formula>NOT(ISERROR(SEARCH("Riesgo Bajo",O24)))</formula>
    </cfRule>
  </conditionalFormatting>
  <conditionalFormatting sqref="X29">
    <cfRule type="containsText" dxfId="99" priority="151" stopIfTrue="1" operator="containsText" text="Riesgo Extremo">
      <formula>NOT(ISERROR(SEARCH("Riesgo Extremo",X29)))</formula>
    </cfRule>
    <cfRule type="containsText" priority="152" stopIfTrue="1" operator="containsText" text="Riesgo Extremo">
      <formula>NOT(ISERROR(SEARCH("Riesgo Extremo",X29)))</formula>
    </cfRule>
    <cfRule type="containsText" dxfId="98" priority="153" stopIfTrue="1" operator="containsText" text="Riesgo Alto">
      <formula>NOT(ISERROR(SEARCH("Riesgo Alto",X29)))</formula>
    </cfRule>
    <cfRule type="containsText" dxfId="97" priority="154" stopIfTrue="1" operator="containsText" text="Riesgo Medio">
      <formula>NOT(ISERROR(SEARCH("Riesgo Medio",X29)))</formula>
    </cfRule>
    <cfRule type="containsText" dxfId="96" priority="155" stopIfTrue="1" operator="containsText" text="Riesgo Bajo">
      <formula>NOT(ISERROR(SEARCH("Riesgo Bajo",X29)))</formula>
    </cfRule>
  </conditionalFormatting>
  <conditionalFormatting sqref="O29 X29">
    <cfRule type="containsText" dxfId="95" priority="146" stopIfTrue="1" operator="containsText" text="Riesgo Extremo">
      <formula>NOT(ISERROR(SEARCH("Riesgo Extremo",O29)))</formula>
    </cfRule>
    <cfRule type="containsText" priority="147" stopIfTrue="1" operator="containsText" text="Riesgo Extremo">
      <formula>NOT(ISERROR(SEARCH("Riesgo Extremo",O29)))</formula>
    </cfRule>
    <cfRule type="containsText" dxfId="94" priority="148" stopIfTrue="1" operator="containsText" text="Riesgo Alto">
      <formula>NOT(ISERROR(SEARCH("Riesgo Alto",O29)))</formula>
    </cfRule>
    <cfRule type="containsText" dxfId="93" priority="149" stopIfTrue="1" operator="containsText" text="Riesgo Medio">
      <formula>NOT(ISERROR(SEARCH("Riesgo Medio",O29)))</formula>
    </cfRule>
    <cfRule type="containsText" dxfId="92" priority="150" stopIfTrue="1" operator="containsText" text="Riesgo Bajo">
      <formula>NOT(ISERROR(SEARCH("Riesgo Bajo",O29)))</formula>
    </cfRule>
  </conditionalFormatting>
  <conditionalFormatting sqref="X30">
    <cfRule type="containsText" dxfId="91" priority="111" stopIfTrue="1" operator="containsText" text="Riesgo Extremo">
      <formula>NOT(ISERROR(SEARCH("Riesgo Extremo",X30)))</formula>
    </cfRule>
    <cfRule type="containsText" priority="112" stopIfTrue="1" operator="containsText" text="Riesgo Extremo">
      <formula>NOT(ISERROR(SEARCH("Riesgo Extremo",X30)))</formula>
    </cfRule>
    <cfRule type="containsText" dxfId="90" priority="113" stopIfTrue="1" operator="containsText" text="Riesgo Alto">
      <formula>NOT(ISERROR(SEARCH("Riesgo Alto",X30)))</formula>
    </cfRule>
    <cfRule type="containsText" dxfId="89" priority="114" stopIfTrue="1" operator="containsText" text="Riesgo Medio">
      <formula>NOT(ISERROR(SEARCH("Riesgo Medio",X30)))</formula>
    </cfRule>
    <cfRule type="containsText" dxfId="88" priority="115" stopIfTrue="1" operator="containsText" text="Riesgo Bajo">
      <formula>NOT(ISERROR(SEARCH("Riesgo Bajo",X30)))</formula>
    </cfRule>
  </conditionalFormatting>
  <conditionalFormatting sqref="O30 X30">
    <cfRule type="containsText" dxfId="87" priority="106" stopIfTrue="1" operator="containsText" text="Riesgo Extremo">
      <formula>NOT(ISERROR(SEARCH("Riesgo Extremo",O30)))</formula>
    </cfRule>
    <cfRule type="containsText" priority="107" stopIfTrue="1" operator="containsText" text="Riesgo Extremo">
      <formula>NOT(ISERROR(SEARCH("Riesgo Extremo",O30)))</formula>
    </cfRule>
    <cfRule type="containsText" dxfId="86" priority="108" stopIfTrue="1" operator="containsText" text="Riesgo Alto">
      <formula>NOT(ISERROR(SEARCH("Riesgo Alto",O30)))</formula>
    </cfRule>
    <cfRule type="containsText" dxfId="85" priority="109" stopIfTrue="1" operator="containsText" text="Riesgo Medio">
      <formula>NOT(ISERROR(SEARCH("Riesgo Medio",O30)))</formula>
    </cfRule>
    <cfRule type="containsText" dxfId="84" priority="110" stopIfTrue="1" operator="containsText" text="Riesgo Bajo">
      <formula>NOT(ISERROR(SEARCH("Riesgo Bajo",O30)))</formula>
    </cfRule>
  </conditionalFormatting>
  <conditionalFormatting sqref="X24">
    <cfRule type="containsText" dxfId="83" priority="101" stopIfTrue="1" operator="containsText" text="Riesgo Extremo">
      <formula>NOT(ISERROR(SEARCH("Riesgo Extremo",X24)))</formula>
    </cfRule>
    <cfRule type="containsText" priority="102" stopIfTrue="1" operator="containsText" text="Riesgo Extremo">
      <formula>NOT(ISERROR(SEARCH("Riesgo Extremo",X24)))</formula>
    </cfRule>
    <cfRule type="containsText" dxfId="82" priority="103" stopIfTrue="1" operator="containsText" text="Riesgo Alto">
      <formula>NOT(ISERROR(SEARCH("Riesgo Alto",X24)))</formula>
    </cfRule>
    <cfRule type="containsText" dxfId="81" priority="104" stopIfTrue="1" operator="containsText" text="Riesgo Medio">
      <formula>NOT(ISERROR(SEARCH("Riesgo Medio",X24)))</formula>
    </cfRule>
    <cfRule type="containsText" dxfId="80" priority="105" stopIfTrue="1" operator="containsText" text="Riesgo Bajo">
      <formula>NOT(ISERROR(SEARCH("Riesgo Bajo",X24)))</formula>
    </cfRule>
  </conditionalFormatting>
  <conditionalFormatting sqref="X24">
    <cfRule type="containsText" dxfId="79" priority="96" stopIfTrue="1" operator="containsText" text="Riesgo Extremo">
      <formula>NOT(ISERROR(SEARCH("Riesgo Extremo",X24)))</formula>
    </cfRule>
    <cfRule type="containsText" priority="97" stopIfTrue="1" operator="containsText" text="Riesgo Extremo">
      <formula>NOT(ISERROR(SEARCH("Riesgo Extremo",X24)))</formula>
    </cfRule>
    <cfRule type="containsText" dxfId="78" priority="98" stopIfTrue="1" operator="containsText" text="Riesgo Alto">
      <formula>NOT(ISERROR(SEARCH("Riesgo Alto",X24)))</formula>
    </cfRule>
    <cfRule type="containsText" dxfId="77" priority="99" stopIfTrue="1" operator="containsText" text="Riesgo Medio">
      <formula>NOT(ISERROR(SEARCH("Riesgo Medio",X24)))</formula>
    </cfRule>
    <cfRule type="containsText" dxfId="76" priority="100" stopIfTrue="1" operator="containsText" text="Riesgo Bajo">
      <formula>NOT(ISERROR(SEARCH("Riesgo Bajo",X24)))</formula>
    </cfRule>
  </conditionalFormatting>
  <conditionalFormatting sqref="X31">
    <cfRule type="containsText" dxfId="75" priority="91" stopIfTrue="1" operator="containsText" text="Riesgo Extremo">
      <formula>NOT(ISERROR(SEARCH("Riesgo Extremo",X31)))</formula>
    </cfRule>
    <cfRule type="containsText" priority="92" stopIfTrue="1" operator="containsText" text="Riesgo Extremo">
      <formula>NOT(ISERROR(SEARCH("Riesgo Extremo",X31)))</formula>
    </cfRule>
    <cfRule type="containsText" dxfId="74" priority="93" stopIfTrue="1" operator="containsText" text="Riesgo Alto">
      <formula>NOT(ISERROR(SEARCH("Riesgo Alto",X31)))</formula>
    </cfRule>
    <cfRule type="containsText" dxfId="73" priority="94" stopIfTrue="1" operator="containsText" text="Riesgo Medio">
      <formula>NOT(ISERROR(SEARCH("Riesgo Medio",X31)))</formula>
    </cfRule>
    <cfRule type="containsText" dxfId="72" priority="95" stopIfTrue="1" operator="containsText" text="Riesgo Bajo">
      <formula>NOT(ISERROR(SEARCH("Riesgo Bajo",X31)))</formula>
    </cfRule>
  </conditionalFormatting>
  <conditionalFormatting sqref="X31">
    <cfRule type="containsText" dxfId="71" priority="86" stopIfTrue="1" operator="containsText" text="Riesgo Extremo">
      <formula>NOT(ISERROR(SEARCH("Riesgo Extremo",X31)))</formula>
    </cfRule>
    <cfRule type="containsText" priority="87" stopIfTrue="1" operator="containsText" text="Riesgo Extremo">
      <formula>NOT(ISERROR(SEARCH("Riesgo Extremo",X31)))</formula>
    </cfRule>
    <cfRule type="containsText" dxfId="70" priority="88" stopIfTrue="1" operator="containsText" text="Riesgo Alto">
      <formula>NOT(ISERROR(SEARCH("Riesgo Alto",X31)))</formula>
    </cfRule>
    <cfRule type="containsText" dxfId="69" priority="89" stopIfTrue="1" operator="containsText" text="Riesgo Medio">
      <formula>NOT(ISERROR(SEARCH("Riesgo Medio",X31)))</formula>
    </cfRule>
    <cfRule type="containsText" dxfId="68" priority="90" stopIfTrue="1" operator="containsText" text="Riesgo Bajo">
      <formula>NOT(ISERROR(SEARCH("Riesgo Bajo",X31)))</formula>
    </cfRule>
  </conditionalFormatting>
  <conditionalFormatting sqref="X31">
    <cfRule type="containsText" dxfId="67" priority="81" stopIfTrue="1" operator="containsText" text="Riesgo Extremo">
      <formula>NOT(ISERROR(SEARCH("Riesgo Extremo",X31)))</formula>
    </cfRule>
    <cfRule type="containsText" priority="82" stopIfTrue="1" operator="containsText" text="Riesgo Extremo">
      <formula>NOT(ISERROR(SEARCH("Riesgo Extremo",X31)))</formula>
    </cfRule>
    <cfRule type="containsText" dxfId="66" priority="83" stopIfTrue="1" operator="containsText" text="Riesgo Alto">
      <formula>NOT(ISERROR(SEARCH("Riesgo Alto",X31)))</formula>
    </cfRule>
    <cfRule type="containsText" dxfId="65" priority="84" stopIfTrue="1" operator="containsText" text="Riesgo Medio">
      <formula>NOT(ISERROR(SEARCH("Riesgo Medio",X31)))</formula>
    </cfRule>
    <cfRule type="containsText" dxfId="64" priority="85" stopIfTrue="1" operator="containsText" text="Riesgo Bajo">
      <formula>NOT(ISERROR(SEARCH("Riesgo Bajo",X31)))</formula>
    </cfRule>
  </conditionalFormatting>
  <conditionalFormatting sqref="X32">
    <cfRule type="containsText" dxfId="63" priority="76" stopIfTrue="1" operator="containsText" text="Riesgo Extremo">
      <formula>NOT(ISERROR(SEARCH("Riesgo Extremo",X32)))</formula>
    </cfRule>
    <cfRule type="containsText" priority="77" stopIfTrue="1" operator="containsText" text="Riesgo Extremo">
      <formula>NOT(ISERROR(SEARCH("Riesgo Extremo",X32)))</formula>
    </cfRule>
    <cfRule type="containsText" dxfId="62" priority="78" stopIfTrue="1" operator="containsText" text="Riesgo Alto">
      <formula>NOT(ISERROR(SEARCH("Riesgo Alto",X32)))</formula>
    </cfRule>
    <cfRule type="containsText" dxfId="61" priority="79" stopIfTrue="1" operator="containsText" text="Riesgo Medio">
      <formula>NOT(ISERROR(SEARCH("Riesgo Medio",X32)))</formula>
    </cfRule>
    <cfRule type="containsText" dxfId="60" priority="80" stopIfTrue="1" operator="containsText" text="Riesgo Bajo">
      <formula>NOT(ISERROR(SEARCH("Riesgo Bajo",X32)))</formula>
    </cfRule>
  </conditionalFormatting>
  <conditionalFormatting sqref="X32">
    <cfRule type="containsText" dxfId="59" priority="71" stopIfTrue="1" operator="containsText" text="Riesgo Extremo">
      <formula>NOT(ISERROR(SEARCH("Riesgo Extremo",X32)))</formula>
    </cfRule>
    <cfRule type="containsText" priority="72" stopIfTrue="1" operator="containsText" text="Riesgo Extremo">
      <formula>NOT(ISERROR(SEARCH("Riesgo Extremo",X32)))</formula>
    </cfRule>
    <cfRule type="containsText" dxfId="58" priority="73" stopIfTrue="1" operator="containsText" text="Riesgo Alto">
      <formula>NOT(ISERROR(SEARCH("Riesgo Alto",X32)))</formula>
    </cfRule>
    <cfRule type="containsText" dxfId="57" priority="74" stopIfTrue="1" operator="containsText" text="Riesgo Medio">
      <formula>NOT(ISERROR(SEARCH("Riesgo Medio",X32)))</formula>
    </cfRule>
    <cfRule type="containsText" dxfId="56" priority="75" stopIfTrue="1" operator="containsText" text="Riesgo Bajo">
      <formula>NOT(ISERROR(SEARCH("Riesgo Bajo",X32)))</formula>
    </cfRule>
  </conditionalFormatting>
  <conditionalFormatting sqref="X32">
    <cfRule type="containsText" dxfId="55" priority="66" stopIfTrue="1" operator="containsText" text="Riesgo Extremo">
      <formula>NOT(ISERROR(SEARCH("Riesgo Extremo",X32)))</formula>
    </cfRule>
    <cfRule type="containsText" priority="67" stopIfTrue="1" operator="containsText" text="Riesgo Extremo">
      <formula>NOT(ISERROR(SEARCH("Riesgo Extremo",X32)))</formula>
    </cfRule>
    <cfRule type="containsText" dxfId="54" priority="68" stopIfTrue="1" operator="containsText" text="Riesgo Alto">
      <formula>NOT(ISERROR(SEARCH("Riesgo Alto",X32)))</formula>
    </cfRule>
    <cfRule type="containsText" dxfId="53" priority="69" stopIfTrue="1" operator="containsText" text="Riesgo Medio">
      <formula>NOT(ISERROR(SEARCH("Riesgo Medio",X32)))</formula>
    </cfRule>
    <cfRule type="containsText" dxfId="52" priority="70" stopIfTrue="1" operator="containsText" text="Riesgo Bajo">
      <formula>NOT(ISERROR(SEARCH("Riesgo Bajo",X32)))</formula>
    </cfRule>
  </conditionalFormatting>
  <conditionalFormatting sqref="X33">
    <cfRule type="containsText" dxfId="51" priority="61" stopIfTrue="1" operator="containsText" text="Riesgo Extremo">
      <formula>NOT(ISERROR(SEARCH("Riesgo Extremo",X33)))</formula>
    </cfRule>
    <cfRule type="containsText" priority="62" stopIfTrue="1" operator="containsText" text="Riesgo Extremo">
      <formula>NOT(ISERROR(SEARCH("Riesgo Extremo",X33)))</formula>
    </cfRule>
    <cfRule type="containsText" dxfId="50" priority="63" stopIfTrue="1" operator="containsText" text="Riesgo Alto">
      <formula>NOT(ISERROR(SEARCH("Riesgo Alto",X33)))</formula>
    </cfRule>
    <cfRule type="containsText" dxfId="49" priority="64" stopIfTrue="1" operator="containsText" text="Riesgo Medio">
      <formula>NOT(ISERROR(SEARCH("Riesgo Medio",X33)))</formula>
    </cfRule>
    <cfRule type="containsText" dxfId="48" priority="65" stopIfTrue="1" operator="containsText" text="Riesgo Bajo">
      <formula>NOT(ISERROR(SEARCH("Riesgo Bajo",X33)))</formula>
    </cfRule>
  </conditionalFormatting>
  <conditionalFormatting sqref="X33">
    <cfRule type="containsText" dxfId="47" priority="56" stopIfTrue="1" operator="containsText" text="Riesgo Extremo">
      <formula>NOT(ISERROR(SEARCH("Riesgo Extremo",X33)))</formula>
    </cfRule>
    <cfRule type="containsText" priority="57" stopIfTrue="1" operator="containsText" text="Riesgo Extremo">
      <formula>NOT(ISERROR(SEARCH("Riesgo Extremo",X33)))</formula>
    </cfRule>
    <cfRule type="containsText" dxfId="46" priority="58" stopIfTrue="1" operator="containsText" text="Riesgo Alto">
      <formula>NOT(ISERROR(SEARCH("Riesgo Alto",X33)))</formula>
    </cfRule>
    <cfRule type="containsText" dxfId="45" priority="59" stopIfTrue="1" operator="containsText" text="Riesgo Medio">
      <formula>NOT(ISERROR(SEARCH("Riesgo Medio",X33)))</formula>
    </cfRule>
    <cfRule type="containsText" dxfId="44" priority="60" stopIfTrue="1" operator="containsText" text="Riesgo Bajo">
      <formula>NOT(ISERROR(SEARCH("Riesgo Bajo",X33)))</formula>
    </cfRule>
  </conditionalFormatting>
  <conditionalFormatting sqref="X33">
    <cfRule type="containsText" dxfId="43" priority="51" stopIfTrue="1" operator="containsText" text="Riesgo Extremo">
      <formula>NOT(ISERROR(SEARCH("Riesgo Extremo",X33)))</formula>
    </cfRule>
    <cfRule type="containsText" priority="52" stopIfTrue="1" operator="containsText" text="Riesgo Extremo">
      <formula>NOT(ISERROR(SEARCH("Riesgo Extremo",X33)))</formula>
    </cfRule>
    <cfRule type="containsText" dxfId="42" priority="53" stopIfTrue="1" operator="containsText" text="Riesgo Alto">
      <formula>NOT(ISERROR(SEARCH("Riesgo Alto",X33)))</formula>
    </cfRule>
    <cfRule type="containsText" dxfId="41" priority="54" stopIfTrue="1" operator="containsText" text="Riesgo Medio">
      <formula>NOT(ISERROR(SEARCH("Riesgo Medio",X33)))</formula>
    </cfRule>
    <cfRule type="containsText" dxfId="40" priority="55" stopIfTrue="1" operator="containsText" text="Riesgo Bajo">
      <formula>NOT(ISERROR(SEARCH("Riesgo Bajo",X33)))</formula>
    </cfRule>
  </conditionalFormatting>
  <conditionalFormatting sqref="X34 O34">
    <cfRule type="containsText" dxfId="39" priority="46" stopIfTrue="1" operator="containsText" text="Riesgo Extremo">
      <formula>NOT(ISERROR(SEARCH("Riesgo Extremo",O34)))</formula>
    </cfRule>
    <cfRule type="containsText" priority="47" stopIfTrue="1" operator="containsText" text="Riesgo Extremo">
      <formula>NOT(ISERROR(SEARCH("Riesgo Extremo",O34)))</formula>
    </cfRule>
    <cfRule type="containsText" dxfId="38" priority="48" stopIfTrue="1" operator="containsText" text="Riesgo Alto">
      <formula>NOT(ISERROR(SEARCH("Riesgo Alto",O34)))</formula>
    </cfRule>
    <cfRule type="containsText" dxfId="37" priority="49" stopIfTrue="1" operator="containsText" text="Riesgo Medio">
      <formula>NOT(ISERROR(SEARCH("Riesgo Medio",O34)))</formula>
    </cfRule>
    <cfRule type="containsText" dxfId="36" priority="50" stopIfTrue="1" operator="containsText" text="Riesgo Bajo">
      <formula>NOT(ISERROR(SEARCH("Riesgo Bajo",O34)))</formula>
    </cfRule>
  </conditionalFormatting>
  <conditionalFormatting sqref="X34">
    <cfRule type="containsText" dxfId="35" priority="41" stopIfTrue="1" operator="containsText" text="Riesgo Extremo">
      <formula>NOT(ISERROR(SEARCH("Riesgo Extremo",X34)))</formula>
    </cfRule>
    <cfRule type="containsText" priority="42" stopIfTrue="1" operator="containsText" text="Riesgo Extremo">
      <formula>NOT(ISERROR(SEARCH("Riesgo Extremo",X34)))</formula>
    </cfRule>
    <cfRule type="containsText" dxfId="34" priority="43" stopIfTrue="1" operator="containsText" text="Riesgo Alto">
      <formula>NOT(ISERROR(SEARCH("Riesgo Alto",X34)))</formula>
    </cfRule>
    <cfRule type="containsText" dxfId="33" priority="44" stopIfTrue="1" operator="containsText" text="Riesgo Medio">
      <formula>NOT(ISERROR(SEARCH("Riesgo Medio",X34)))</formula>
    </cfRule>
    <cfRule type="containsText" dxfId="32" priority="45" stopIfTrue="1" operator="containsText" text="Riesgo Bajo">
      <formula>NOT(ISERROR(SEARCH("Riesgo Bajo",X34)))</formula>
    </cfRule>
  </conditionalFormatting>
  <conditionalFormatting sqref="O34 X34">
    <cfRule type="containsText" dxfId="31" priority="36" stopIfTrue="1" operator="containsText" text="Riesgo Extremo">
      <formula>NOT(ISERROR(SEARCH("Riesgo Extremo",O34)))</formula>
    </cfRule>
    <cfRule type="containsText" priority="37" stopIfTrue="1" operator="containsText" text="Riesgo Extremo">
      <formula>NOT(ISERROR(SEARCH("Riesgo Extremo",O34)))</formula>
    </cfRule>
    <cfRule type="containsText" dxfId="30" priority="38" stopIfTrue="1" operator="containsText" text="Riesgo Alto">
      <formula>NOT(ISERROR(SEARCH("Riesgo Alto",O34)))</formula>
    </cfRule>
    <cfRule type="containsText" dxfId="29" priority="39" stopIfTrue="1" operator="containsText" text="Riesgo Medio">
      <formula>NOT(ISERROR(SEARCH("Riesgo Medio",O34)))</formula>
    </cfRule>
    <cfRule type="containsText" dxfId="28" priority="40" stopIfTrue="1" operator="containsText" text="Riesgo Bajo">
      <formula>NOT(ISERROR(SEARCH("Riesgo Bajo",O34)))</formula>
    </cfRule>
  </conditionalFormatting>
  <conditionalFormatting sqref="O31">
    <cfRule type="containsText" dxfId="27" priority="31" stopIfTrue="1" operator="containsText" text="Riesgo Extremo">
      <formula>NOT(ISERROR(SEARCH("Riesgo Extremo",O31)))</formula>
    </cfRule>
    <cfRule type="containsText" priority="32" stopIfTrue="1" operator="containsText" text="Riesgo Extremo">
      <formula>NOT(ISERROR(SEARCH("Riesgo Extremo",O31)))</formula>
    </cfRule>
    <cfRule type="containsText" dxfId="26" priority="33" stopIfTrue="1" operator="containsText" text="Riesgo Alto">
      <formula>NOT(ISERROR(SEARCH("Riesgo Alto",O31)))</formula>
    </cfRule>
    <cfRule type="containsText" dxfId="25" priority="34" stopIfTrue="1" operator="containsText" text="Riesgo Medio">
      <formula>NOT(ISERROR(SEARCH("Riesgo Medio",O31)))</formula>
    </cfRule>
    <cfRule type="containsText" dxfId="24" priority="35" stopIfTrue="1" operator="containsText" text="Riesgo Bajo">
      <formula>NOT(ISERROR(SEARCH("Riesgo Bajo",O31)))</formula>
    </cfRule>
  </conditionalFormatting>
  <conditionalFormatting sqref="O31">
    <cfRule type="containsText" dxfId="23" priority="26" stopIfTrue="1" operator="containsText" text="Riesgo Extremo">
      <formula>NOT(ISERROR(SEARCH("Riesgo Extremo",O31)))</formula>
    </cfRule>
    <cfRule type="containsText" priority="27" stopIfTrue="1" operator="containsText" text="Riesgo Extremo">
      <formula>NOT(ISERROR(SEARCH("Riesgo Extremo",O31)))</formula>
    </cfRule>
    <cfRule type="containsText" dxfId="22" priority="28" stopIfTrue="1" operator="containsText" text="Riesgo Alto">
      <formula>NOT(ISERROR(SEARCH("Riesgo Alto",O31)))</formula>
    </cfRule>
    <cfRule type="containsText" dxfId="21" priority="29" stopIfTrue="1" operator="containsText" text="Riesgo Medio">
      <formula>NOT(ISERROR(SEARCH("Riesgo Medio",O31)))</formula>
    </cfRule>
    <cfRule type="containsText" dxfId="20" priority="30" stopIfTrue="1" operator="containsText" text="Riesgo Bajo">
      <formula>NOT(ISERROR(SEARCH("Riesgo Bajo",O31)))</formula>
    </cfRule>
  </conditionalFormatting>
  <conditionalFormatting sqref="O32">
    <cfRule type="containsText" dxfId="19" priority="21" stopIfTrue="1" operator="containsText" text="Riesgo Extremo">
      <formula>NOT(ISERROR(SEARCH("Riesgo Extremo",O32)))</formula>
    </cfRule>
    <cfRule type="containsText" priority="22" stopIfTrue="1" operator="containsText" text="Riesgo Extremo">
      <formula>NOT(ISERROR(SEARCH("Riesgo Extremo",O32)))</formula>
    </cfRule>
    <cfRule type="containsText" dxfId="18" priority="23" stopIfTrue="1" operator="containsText" text="Riesgo Alto">
      <formula>NOT(ISERROR(SEARCH("Riesgo Alto",O32)))</formula>
    </cfRule>
    <cfRule type="containsText" dxfId="17" priority="24" stopIfTrue="1" operator="containsText" text="Riesgo Medio">
      <formula>NOT(ISERROR(SEARCH("Riesgo Medio",O32)))</formula>
    </cfRule>
    <cfRule type="containsText" dxfId="16" priority="25" stopIfTrue="1" operator="containsText" text="Riesgo Bajo">
      <formula>NOT(ISERROR(SEARCH("Riesgo Bajo",O32)))</formula>
    </cfRule>
  </conditionalFormatting>
  <conditionalFormatting sqref="O32">
    <cfRule type="containsText" dxfId="15" priority="16" stopIfTrue="1" operator="containsText" text="Riesgo Extremo">
      <formula>NOT(ISERROR(SEARCH("Riesgo Extremo",O32)))</formula>
    </cfRule>
    <cfRule type="containsText" priority="17" stopIfTrue="1" operator="containsText" text="Riesgo Extremo">
      <formula>NOT(ISERROR(SEARCH("Riesgo Extremo",O32)))</formula>
    </cfRule>
    <cfRule type="containsText" dxfId="14" priority="18" stopIfTrue="1" operator="containsText" text="Riesgo Alto">
      <formula>NOT(ISERROR(SEARCH("Riesgo Alto",O32)))</formula>
    </cfRule>
    <cfRule type="containsText" dxfId="13" priority="19" stopIfTrue="1" operator="containsText" text="Riesgo Medio">
      <formula>NOT(ISERROR(SEARCH("Riesgo Medio",O32)))</formula>
    </cfRule>
    <cfRule type="containsText" dxfId="12" priority="20" stopIfTrue="1" operator="containsText" text="Riesgo Bajo">
      <formula>NOT(ISERROR(SEARCH("Riesgo Bajo",O32)))</formula>
    </cfRule>
  </conditionalFormatting>
  <conditionalFormatting sqref="O33">
    <cfRule type="containsText" dxfId="11" priority="11" stopIfTrue="1" operator="containsText" text="Riesgo Extremo">
      <formula>NOT(ISERROR(SEARCH("Riesgo Extremo",O33)))</formula>
    </cfRule>
    <cfRule type="containsText" priority="12" stopIfTrue="1" operator="containsText" text="Riesgo Extremo">
      <formula>NOT(ISERROR(SEARCH("Riesgo Extremo",O33)))</formula>
    </cfRule>
    <cfRule type="containsText" dxfId="10" priority="13" stopIfTrue="1" operator="containsText" text="Riesgo Alto">
      <formula>NOT(ISERROR(SEARCH("Riesgo Alto",O33)))</formula>
    </cfRule>
    <cfRule type="containsText" dxfId="9" priority="14" stopIfTrue="1" operator="containsText" text="Riesgo Medio">
      <formula>NOT(ISERROR(SEARCH("Riesgo Medio",O33)))</formula>
    </cfRule>
    <cfRule type="containsText" dxfId="8" priority="15" stopIfTrue="1" operator="containsText" text="Riesgo Bajo">
      <formula>NOT(ISERROR(SEARCH("Riesgo Bajo",O33)))</formula>
    </cfRule>
  </conditionalFormatting>
  <conditionalFormatting sqref="O33">
    <cfRule type="containsText" dxfId="7" priority="6" stopIfTrue="1" operator="containsText" text="Riesgo Extremo">
      <formula>NOT(ISERROR(SEARCH("Riesgo Extremo",O33)))</formula>
    </cfRule>
    <cfRule type="containsText" priority="7" stopIfTrue="1" operator="containsText" text="Riesgo Extremo">
      <formula>NOT(ISERROR(SEARCH("Riesgo Extremo",O33)))</formula>
    </cfRule>
    <cfRule type="containsText" dxfId="6" priority="8" stopIfTrue="1" operator="containsText" text="Riesgo Alto">
      <formula>NOT(ISERROR(SEARCH("Riesgo Alto",O33)))</formula>
    </cfRule>
    <cfRule type="containsText" dxfId="5" priority="9" stopIfTrue="1" operator="containsText" text="Riesgo Medio">
      <formula>NOT(ISERROR(SEARCH("Riesgo Medio",O33)))</formula>
    </cfRule>
    <cfRule type="containsText" dxfId="4" priority="10" stopIfTrue="1" operator="containsText" text="Riesgo Bajo">
      <formula>NOT(ISERROR(SEARCH("Riesgo Bajo",O33)))</formula>
    </cfRule>
  </conditionalFormatting>
  <conditionalFormatting sqref="O22">
    <cfRule type="containsText" dxfId="3" priority="1" stopIfTrue="1" operator="containsText" text="Riesgo Extremo">
      <formula>NOT(ISERROR(SEARCH("Riesgo Extremo",O22)))</formula>
    </cfRule>
    <cfRule type="containsText" priority="2" stopIfTrue="1" operator="containsText" text="Riesgo Extremo">
      <formula>NOT(ISERROR(SEARCH("Riesgo Extremo",O22)))</formula>
    </cfRule>
    <cfRule type="containsText" dxfId="2" priority="3" stopIfTrue="1" operator="containsText" text="Riesgo Alto">
      <formula>NOT(ISERROR(SEARCH("Riesgo Alto",O22)))</formula>
    </cfRule>
    <cfRule type="containsText" dxfId="1" priority="4" stopIfTrue="1" operator="containsText" text="Riesgo Medio">
      <formula>NOT(ISERROR(SEARCH("Riesgo Medio",O22)))</formula>
    </cfRule>
    <cfRule type="containsText" dxfId="0" priority="5" stopIfTrue="1" operator="containsText" text="Riesgo Bajo">
      <formula>NOT(ISERROR(SEARCH("Riesgo Bajo",O22)))</formula>
    </cfRule>
  </conditionalFormatting>
  <dataValidations count="1">
    <dataValidation type="list" allowBlank="1" showErrorMessage="1" sqref="L20:L34 J20:J34 U20:U34" xr:uid="{00000000-0002-0000-0000-000000000000}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17" pageOrder="overThenDown" orientation="landscape" useFirstPageNumber="1" r:id="rId1"/>
  <headerFooter alignWithMargins="0">
    <oddFooter>&amp;R&amp;16ADQUISICIÓN DE BIENES Y SERVICIOS. V-3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de Riesgos Contratacion</vt:lpstr>
      <vt:lpstr>'Matriz de Riesgos Contratacion'!Área_de_impresión</vt:lpstr>
      <vt:lpstr>'Matriz de Riesgos Contratacion'!Títulos_a_imprimir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MOSCOSO PINZON</dc:creator>
  <cp:lastModifiedBy>MARIA ISABEL MOSCOSO PINZON</cp:lastModifiedBy>
  <dcterms:created xsi:type="dcterms:W3CDTF">2022-02-10T06:27:16Z</dcterms:created>
  <dcterms:modified xsi:type="dcterms:W3CDTF">2022-12-13T15:50:35Z</dcterms:modified>
</cp:coreProperties>
</file>